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3AF" lockStructure="1"/>
  <bookViews>
    <workbookView windowWidth="19080" windowHeight="12075" activeTab="1"/>
  </bookViews>
  <sheets>
    <sheet name="記入例" sheetId="1" r:id="rId1"/>
    <sheet name="申込情報" sheetId="2" r:id="rId2"/>
    <sheet name="小４男" sheetId="3" r:id="rId3"/>
    <sheet name="小５男" sheetId="4" r:id="rId4"/>
    <sheet name="小６男" sheetId="5" r:id="rId5"/>
    <sheet name="小４女" sheetId="6" r:id="rId6"/>
    <sheet name="小５女" sheetId="7" r:id="rId7"/>
    <sheet name="小６女" sheetId="8" r:id="rId8"/>
    <sheet name="中１男" sheetId="9" r:id="rId9"/>
    <sheet name="中２男" sheetId="10" r:id="rId10"/>
    <sheet name="中１女" sheetId="11" r:id="rId11"/>
    <sheet name="中２女" sheetId="12" r:id="rId12"/>
    <sheet name="データ" sheetId="13" state="hidden" r:id="rId13"/>
  </sheets>
  <definedNames>
    <definedName name="_xlnm.Print_Area" localSheetId="0">記入例!$A$1:J41</definedName>
    <definedName name="_xlnm.Print_Titles" localSheetId="0">記入例!$23:30</definedName>
    <definedName name="_xlnm.Print_Area" localSheetId="1">申込情報!$B$2:F27</definedName>
    <definedName name="_xlnm.Print_Area" localSheetId="2">小４男!$B$2:H39</definedName>
    <definedName name="_xlnm.Print_Titles" localSheetId="2">小４男!$2:9</definedName>
    <definedName name="_xlnm.Print_Area" localSheetId="3">小５男!$B$2:H39</definedName>
    <definedName name="_xlnm.Print_Titles" localSheetId="3">小５男!$2:9</definedName>
    <definedName name="_xlnm.Print_Area" localSheetId="4">小６男!$B$2:H39</definedName>
    <definedName name="_xlnm.Print_Titles" localSheetId="4">小６男!$2:9</definedName>
    <definedName name="_xlnm.Print_Area" localSheetId="5">小４女!$B$2:H39</definedName>
    <definedName name="_xlnm.Print_Titles" localSheetId="5">小４女!$2:9</definedName>
    <definedName name="_xlnm.Print_Area" localSheetId="6">小５女!$B$2:H39</definedName>
    <definedName name="_xlnm.Print_Titles" localSheetId="6">小５女!$2:9</definedName>
    <definedName name="_xlnm.Print_Area" localSheetId="7">小６女!$B$2:H39</definedName>
    <definedName name="_xlnm.Print_Titles" localSheetId="7">小６女!$2:9</definedName>
    <definedName name="_xlnm.Print_Area" localSheetId="8">中１男!$B$2:H39</definedName>
    <definedName name="_xlnm.Print_Titles" localSheetId="8">中１男!$2:9</definedName>
    <definedName name="_xlnm.Print_Area" localSheetId="9">中２男!$B$2:H39</definedName>
    <definedName name="_xlnm.Print_Titles" localSheetId="9">中２男!$2:9</definedName>
    <definedName name="_xlnm.Print_Area" localSheetId="10">中１女!$B$2:H39</definedName>
    <definedName name="_xlnm.Print_Titles" localSheetId="10">中１女!$2:9</definedName>
    <definedName name="_xlnm.Print_Area" localSheetId="11">中２女!$B$2:H39</definedName>
    <definedName name="_xlnm.Print_Titles" localSheetId="11">中２女!$2:9</definedName>
    <definedName name="学年入力リスト">データ!$B$3:$B$10</definedName>
  </definedNames>
  <calcPr calcId="144525" concurrentCalc="0"/>
  <extLst/>
</workbook>
</file>

<file path=xl/sharedStrings.xml><?xml version="1.0" encoding="utf-8"?>
<sst xmlns="http://schemas.openxmlformats.org/spreadsheetml/2006/main" count="81">
  <si>
    <t>記入例</t>
  </si>
  <si>
    <t>Ver.1.02</t>
  </si>
  <si>
    <t>チーム名（正式名称）</t>
  </si>
  <si>
    <t>チーム名（略称）</t>
  </si>
  <si>
    <t>申込責任者</t>
  </si>
  <si>
    <t>電話番号</t>
  </si>
  <si>
    <t>メールアドレス</t>
  </si>
  <si>
    <t>参加人数</t>
  </si>
  <si>
    <t>合計</t>
  </si>
  <si>
    <t>小学４年生以下 男子</t>
  </si>
  <si>
    <t>　OK</t>
  </si>
  <si>
    <t>小学５年生 男子</t>
  </si>
  <si>
    <t>チーム名</t>
  </si>
  <si>
    <t>こどもバドミントンクラブ</t>
  </si>
  <si>
    <t>種目</t>
  </si>
  <si>
    <t>※</t>
  </si>
  <si>
    <t>申し込み順は、チーム内のランキング順で記入してください。</t>
  </si>
  <si>
    <t>個人登録番号、もしくは「申請中」と記入してください。</t>
  </si>
  <si>
    <t>氏名</t>
  </si>
  <si>
    <t>ふりがな</t>
  </si>
  <si>
    <t>学年</t>
  </si>
  <si>
    <t>個人登録番号
(10桁 or 申請中)</t>
  </si>
  <si>
    <t>備考</t>
  </si>
  <si>
    <t>石川　太郎</t>
  </si>
  <si>
    <t>いしかわ　たろう</t>
  </si>
  <si>
    <t>小４</t>
  </si>
  <si>
    <t>0123456789</t>
  </si>
  <si>
    <t>石川次郎</t>
  </si>
  <si>
    <t>いしかわじろう</t>
  </si>
  <si>
    <t>01234567</t>
  </si>
  <si>
    <t>石　川　三　郎</t>
  </si>
  <si>
    <t>小４男</t>
  </si>
  <si>
    <t>小５男</t>
  </si>
  <si>
    <t>小学６年生 男子</t>
  </si>
  <si>
    <t>小６男</t>
  </si>
  <si>
    <t>小学４年生以下 女子</t>
  </si>
  <si>
    <t>小４女</t>
  </si>
  <si>
    <t>小学５年生 女子</t>
  </si>
  <si>
    <t>小５女</t>
  </si>
  <si>
    <t>小学６年生 女子</t>
  </si>
  <si>
    <t>小６女</t>
  </si>
  <si>
    <t>中学１年生 男子</t>
  </si>
  <si>
    <t>中１男</t>
  </si>
  <si>
    <t>中学２年生 男子</t>
  </si>
  <si>
    <t>中２男</t>
  </si>
  <si>
    <t>中学１年生 女子</t>
  </si>
  <si>
    <t>中１女</t>
  </si>
  <si>
    <t>中学２年生 女子</t>
  </si>
  <si>
    <t>中２女</t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</si>
  <si>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</si>
  <si>
    <t>入力チェック</t>
  </si>
  <si>
    <t>小５</t>
  </si>
  <si>
    <t>小６</t>
  </si>
  <si>
    <t>中学生１年生 男子</t>
  </si>
  <si>
    <t>中１</t>
  </si>
  <si>
    <t>中学生２年生 男子</t>
  </si>
  <si>
    <t>中２</t>
  </si>
  <si>
    <t>タイトル：</t>
  </si>
  <si>
    <t>令和５年度 栂野尾杯 参加申込</t>
  </si>
  <si>
    <t>種目名：</t>
  </si>
  <si>
    <t>小１</t>
  </si>
  <si>
    <t>小２</t>
  </si>
  <si>
    <t>小３</t>
  </si>
  <si>
    <t>各項目のアドレス：</t>
  </si>
  <si>
    <t>シート名</t>
  </si>
  <si>
    <t>アドレス</t>
  </si>
  <si>
    <t>内容</t>
  </si>
  <si>
    <t>申込情報</t>
  </si>
  <si>
    <t>C4</t>
  </si>
  <si>
    <t>C6</t>
  </si>
  <si>
    <t>C8</t>
  </si>
  <si>
    <t>C10</t>
  </si>
  <si>
    <t>C12</t>
  </si>
  <si>
    <t>D10</t>
  </si>
  <si>
    <t>E10</t>
  </si>
  <si>
    <t>F10</t>
  </si>
  <si>
    <t>個人登録番号</t>
  </si>
  <si>
    <t>H10</t>
  </si>
  <si>
    <t>エラーメッセージ</t>
  </si>
  <si>
    <t>行／選手</t>
  </si>
  <si>
    <t>最大選手数</t>
  </si>
</sst>
</file>

<file path=xl/styles.xml><?xml version="1.0" encoding="utf-8"?>
<styleSheet xmlns="http://schemas.openxmlformats.org/spreadsheetml/2006/main">
  <numFmts count="8">
    <numFmt numFmtId="176" formatCode="#"/>
    <numFmt numFmtId="177" formatCode="#\ &quot;行/選手&quot;"/>
    <numFmt numFmtId="178" formatCode="&quot;最大&quot;\ #\ &quot;名&quot;"/>
    <numFmt numFmtId="179" formatCode="_ * #,##0_ ;_ * \-#,##0_ ;_ * &quot;-&quot;??_ ;_ @_ "/>
    <numFmt numFmtId="180" formatCode="_-&quot;\&quot;* #,##0.00_-\ ;\-&quot;\&quot;* #,##0.00_-\ ;_-&quot;\&quot;* &quot;-&quot;??_-\ ;_-@_-"/>
    <numFmt numFmtId="181" formatCode="_-&quot;\&quot;* #,##0_-\ ;\-&quot;\&quot;* #,##0_-\ ;_-&quot;\&quot;* &quot;-&quot;??_-\ ;_-@_-"/>
    <numFmt numFmtId="43" formatCode="_ * #,##0.00_ ;_ * \-#,##0.00_ ;_ * &quot;-&quot;??_ ;_ @_ "/>
    <numFmt numFmtId="182" formatCode="#\ &quot; 名&quot;;#;#"/>
  </numFmts>
  <fonts count="16">
    <font>
      <sz val="11"/>
      <color indexed="8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charset val="134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14" fillId="0" borderId="0">
      <alignment vertical="center"/>
    </xf>
    <xf numFmtId="0" fontId="1" fillId="0" borderId="0">
      <alignment vertical="center"/>
    </xf>
    <xf numFmtId="179" fontId="14" fillId="0" borderId="0" applyFon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14" fillId="0" borderId="0" applyFont="0" applyFill="0" applyBorder="0" applyAlignment="0" applyProtection="0">
      <alignment vertical="center"/>
    </xf>
  </cellStyleXfs>
  <cellXfs count="107">
    <xf numFmtId="0" fontId="0" fillId="0" borderId="0" xfId="6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>
      <alignment vertical="center"/>
    </xf>
    <xf numFmtId="177" fontId="1" fillId="0" borderId="0" xfId="1" applyNumberFormat="1">
      <alignment vertical="center"/>
    </xf>
    <xf numFmtId="178" fontId="1" fillId="0" borderId="0" xfId="1" applyNumberFormat="1">
      <alignment vertical="center"/>
    </xf>
    <xf numFmtId="0" fontId="3" fillId="2" borderId="0" xfId="1" applyFont="1" applyFill="1" applyProtection="1">
      <alignment vertical="center"/>
      <protection hidden="1"/>
    </xf>
    <xf numFmtId="0" fontId="4" fillId="2" borderId="0" xfId="1" applyFont="1" applyFill="1" applyProtection="1">
      <alignment vertical="center"/>
      <protection hidden="1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" xfId="1" applyFill="1" applyBorder="1" applyAlignment="1" applyProtection="1">
      <alignment horizontal="center" vertical="center"/>
      <protection hidden="1"/>
    </xf>
    <xf numFmtId="176" fontId="5" fillId="2" borderId="1" xfId="1" applyNumberFormat="1" applyFont="1" applyFill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6" fillId="3" borderId="2" xfId="1" applyFont="1" applyFill="1" applyBorder="1" applyAlignment="1" applyProtection="1">
      <alignment horizontal="left" vertical="center" indent="1"/>
      <protection hidden="1"/>
    </xf>
    <xf numFmtId="0" fontId="7" fillId="2" borderId="0" xfId="1" applyFont="1" applyFill="1" applyAlignment="1" applyProtection="1">
      <alignment horizontal="right" vertical="center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center" vertical="center" shrinkToFit="1"/>
      <protection hidden="1"/>
    </xf>
    <xf numFmtId="0" fontId="6" fillId="3" borderId="3" xfId="1" applyFont="1" applyFill="1" applyBorder="1" applyAlignment="1" applyProtection="1">
      <alignment horizontal="left" vertical="center" indent="1"/>
      <protection hidden="1"/>
    </xf>
    <xf numFmtId="0" fontId="4" fillId="3" borderId="4" xfId="1" applyFont="1" applyFill="1" applyBorder="1" applyAlignment="1" applyProtection="1">
      <alignment vertical="center"/>
      <protection hidden="1"/>
    </xf>
    <xf numFmtId="0" fontId="9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6" xfId="1" applyFont="1" applyFill="1" applyBorder="1" applyAlignment="1" applyProtection="1">
      <alignment horizontal="center" vertical="center" wrapText="1"/>
      <protection hidden="1"/>
    </xf>
    <xf numFmtId="0" fontId="9" fillId="3" borderId="7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9" fontId="1" fillId="4" borderId="5" xfId="1" applyNumberFormat="1" applyFill="1" applyBorder="1" applyAlignment="1" applyProtection="1">
      <alignment horizontal="left" vertical="center" shrinkToFit="1"/>
      <protection locked="0"/>
    </xf>
    <xf numFmtId="49" fontId="1" fillId="4" borderId="5" xfId="1" applyNumberFormat="1" applyFill="1" applyBorder="1" applyAlignment="1" applyProtection="1">
      <alignment horizontal="center" vertical="center" shrinkToFit="1"/>
      <protection locked="0"/>
    </xf>
    <xf numFmtId="49" fontId="2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4" borderId="6" xfId="1" applyNumberFormat="1" applyFill="1" applyBorder="1" applyAlignment="1" applyProtection="1">
      <alignment horizontal="left" vertical="center" shrinkToFit="1"/>
      <protection locked="0"/>
    </xf>
    <xf numFmtId="0" fontId="11" fillId="2" borderId="7" xfId="1" applyFont="1" applyFill="1" applyBorder="1" applyAlignment="1" applyProtection="1">
      <alignment vertical="center" wrapTex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6" fillId="5" borderId="2" xfId="1" applyFont="1" applyFill="1" applyBorder="1" applyAlignment="1" applyProtection="1">
      <alignment horizontal="left" vertical="center" indent="1"/>
      <protection hidden="1"/>
    </xf>
    <xf numFmtId="0" fontId="6" fillId="5" borderId="3" xfId="1" applyFont="1" applyFill="1" applyBorder="1" applyAlignment="1" applyProtection="1">
      <alignment horizontal="left" vertical="center" indent="1"/>
      <protection hidden="1"/>
    </xf>
    <xf numFmtId="0" fontId="4" fillId="5" borderId="4" xfId="1" applyFont="1" applyFill="1" applyBorder="1" applyAlignment="1" applyProtection="1">
      <alignment vertical="center"/>
      <protection hidden="1"/>
    </xf>
    <xf numFmtId="0" fontId="9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6" xfId="1" applyFont="1" applyFill="1" applyBorder="1" applyAlignment="1" applyProtection="1">
      <alignment horizontal="center" vertical="center" wrapText="1"/>
      <protection hidden="1"/>
    </xf>
    <xf numFmtId="0" fontId="9" fillId="5" borderId="7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 applyProtection="1">
      <alignment horizontal="center" vertical="center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locked="0"/>
    </xf>
    <xf numFmtId="49" fontId="1" fillId="6" borderId="5" xfId="1" applyNumberFormat="1" applyFill="1" applyBorder="1" applyAlignment="1" applyProtection="1">
      <alignment horizontal="center" vertical="center" shrinkToFit="1"/>
      <protection locked="0"/>
    </xf>
    <xf numFmtId="49" fontId="2" fillId="6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6" borderId="6" xfId="1" applyNumberForma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Alignment="1" applyProtection="1">
      <alignment vertical="center" shrinkToFit="1"/>
      <protection hidden="1"/>
    </xf>
    <xf numFmtId="0" fontId="4" fillId="2" borderId="0" xfId="1" applyFont="1" applyFill="1" applyAlignment="1" applyProtection="1">
      <alignment vertical="center" shrinkToFit="1"/>
      <protection hidden="1"/>
    </xf>
    <xf numFmtId="0" fontId="12" fillId="5" borderId="5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left" vertical="center"/>
    </xf>
    <xf numFmtId="0" fontId="1" fillId="2" borderId="8" xfId="1" applyFill="1" applyBorder="1">
      <alignment vertical="center"/>
    </xf>
    <xf numFmtId="49" fontId="5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9" xfId="1" applyFill="1" applyBorder="1">
      <alignment vertical="center"/>
    </xf>
    <xf numFmtId="0" fontId="5" fillId="2" borderId="9" xfId="1" applyFont="1" applyFill="1" applyBorder="1" applyAlignment="1" applyProtection="1">
      <alignment vertical="center" shrinkToFit="1"/>
      <protection hidden="1"/>
    </xf>
    <xf numFmtId="49" fontId="2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10" xfId="1" applyFill="1" applyBorder="1" applyAlignment="1">
      <alignment horizontal="left" vertical="center"/>
    </xf>
    <xf numFmtId="0" fontId="1" fillId="2" borderId="11" xfId="1" applyFill="1" applyBorder="1" applyAlignment="1">
      <alignment horizontal="left" vertical="center"/>
    </xf>
    <xf numFmtId="0" fontId="1" fillId="2" borderId="12" xfId="1" applyFill="1" applyBorder="1" applyAlignment="1">
      <alignment horizontal="center" vertical="center"/>
    </xf>
    <xf numFmtId="182" fontId="1" fillId="2" borderId="12" xfId="1" applyNumberFormat="1" applyFill="1" applyBorder="1" applyAlignment="1">
      <alignment vertical="center"/>
    </xf>
    <xf numFmtId="0" fontId="1" fillId="2" borderId="12" xfId="1" applyFill="1" applyBorder="1">
      <alignment vertical="center"/>
    </xf>
    <xf numFmtId="182" fontId="1" fillId="2" borderId="12" xfId="1" applyNumberFormat="1" applyFill="1" applyBorder="1" applyAlignment="1">
      <alignment horizontal="right" vertical="center"/>
    </xf>
    <xf numFmtId="0" fontId="13" fillId="2" borderId="0" xfId="1" applyFont="1" applyFill="1" applyAlignment="1">
      <alignment horizontal="left" vertical="center" indent="1"/>
    </xf>
    <xf numFmtId="0" fontId="1" fillId="2" borderId="12" xfId="1" applyFill="1" applyBorder="1" applyAlignment="1">
      <alignment horizontal="right"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 applyProtection="1">
      <alignment vertical="top"/>
      <protection hidden="1"/>
    </xf>
    <xf numFmtId="0" fontId="1" fillId="2" borderId="13" xfId="1" applyFill="1" applyBorder="1" applyProtection="1">
      <alignment vertical="center"/>
      <protection hidden="1"/>
    </xf>
    <xf numFmtId="0" fontId="1" fillId="2" borderId="14" xfId="1" applyFill="1" applyBorder="1" applyProtection="1">
      <alignment vertical="center"/>
      <protection hidden="1"/>
    </xf>
    <xf numFmtId="0" fontId="1" fillId="2" borderId="14" xfId="1" applyFill="1" applyBorder="1" applyAlignment="1" applyProtection="1">
      <alignment horizontal="center" vertical="center"/>
      <protection hidden="1"/>
    </xf>
    <xf numFmtId="0" fontId="1" fillId="2" borderId="15" xfId="1" applyFill="1" applyBorder="1" applyProtection="1">
      <alignment vertical="center"/>
      <protection hidden="1"/>
    </xf>
    <xf numFmtId="0" fontId="1" fillId="2" borderId="16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17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17" xfId="1" applyFill="1" applyBorder="1" applyProtection="1">
      <alignment vertical="center"/>
      <protection hidden="1"/>
    </xf>
    <xf numFmtId="0" fontId="1" fillId="2" borderId="8" xfId="1" applyFill="1" applyBorder="1" applyProtection="1">
      <alignment vertical="center"/>
      <protection hidden="1"/>
    </xf>
    <xf numFmtId="0" fontId="5" fillId="6" borderId="8" xfId="1" applyFont="1" applyFill="1" applyBorder="1" applyAlignment="1" applyProtection="1">
      <alignment vertical="center" shrinkToFit="1"/>
      <protection hidden="1"/>
    </xf>
    <xf numFmtId="0" fontId="1" fillId="2" borderId="9" xfId="1" applyFill="1" applyBorder="1" applyProtection="1">
      <alignment vertical="center"/>
      <protection hidden="1"/>
    </xf>
    <xf numFmtId="0" fontId="2" fillId="6" borderId="8" xfId="1" applyFont="1" applyFill="1" applyBorder="1" applyAlignment="1" applyProtection="1">
      <alignment vertical="center" shrinkToFit="1"/>
      <protection hidden="1"/>
    </xf>
    <xf numFmtId="0" fontId="1" fillId="2" borderId="12" xfId="1" applyFill="1" applyBorder="1" applyProtection="1">
      <alignment vertical="center"/>
      <protection hidden="1"/>
    </xf>
    <xf numFmtId="0" fontId="1" fillId="2" borderId="12" xfId="1" applyFill="1" applyBorder="1" applyAlignment="1" applyProtection="1">
      <alignment horizontal="center" vertical="center"/>
      <protection hidden="1"/>
    </xf>
    <xf numFmtId="0" fontId="4" fillId="2" borderId="12" xfId="1" applyFont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18" xfId="1" applyFill="1" applyBorder="1" applyProtection="1">
      <alignment vertical="center"/>
      <protection hidden="1"/>
    </xf>
    <xf numFmtId="0" fontId="4" fillId="2" borderId="2" xfId="1" applyFont="1" applyFill="1" applyBorder="1" applyProtection="1">
      <alignment vertical="center"/>
      <protection hidden="1"/>
    </xf>
    <xf numFmtId="0" fontId="3" fillId="2" borderId="16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right" vertical="center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4" fillId="2" borderId="16" xfId="1" applyFont="1" applyFill="1" applyBorder="1" applyProtection="1">
      <alignment vertical="center"/>
      <protection hidden="1"/>
    </xf>
    <xf numFmtId="0" fontId="4" fillId="5" borderId="5" xfId="1" applyFont="1" applyFill="1" applyBorder="1" applyAlignment="1" applyProtection="1">
      <alignment horizontal="center" vertical="center" wrapText="1"/>
      <protection hidden="1"/>
    </xf>
    <xf numFmtId="0" fontId="4" fillId="5" borderId="5" xfId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 wrapText="1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hidden="1"/>
    </xf>
    <xf numFmtId="49" fontId="1" fillId="6" borderId="5" xfId="1" applyNumberFormat="1" applyFill="1" applyBorder="1" applyAlignment="1" applyProtection="1">
      <alignment horizontal="center" vertical="center" shrinkToFit="1"/>
      <protection hidden="1"/>
    </xf>
    <xf numFmtId="49" fontId="2" fillId="6" borderId="5" xfId="1" applyNumberFormat="1" applyFont="1" applyFill="1" applyBorder="1" applyAlignment="1" applyProtection="1">
      <alignment horizontal="center" vertical="center" shrinkToFit="1"/>
      <protection hidden="1"/>
    </xf>
    <xf numFmtId="49" fontId="1" fillId="6" borderId="6" xfId="1" applyNumberFormat="1" applyFill="1" applyBorder="1" applyAlignment="1" applyProtection="1">
      <alignment horizontal="left" vertical="center" shrinkToFit="1"/>
      <protection hidden="1"/>
    </xf>
    <xf numFmtId="49" fontId="1" fillId="7" borderId="5" xfId="1" applyNumberFormat="1" applyFill="1" applyBorder="1" applyAlignment="1" applyProtection="1">
      <alignment horizontal="left" vertical="center" shrinkToFit="1"/>
      <protection hidden="1"/>
    </xf>
    <xf numFmtId="49" fontId="2" fillId="7" borderId="5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0" xfId="1" applyFont="1" applyFill="1" applyAlignment="1" applyProtection="1">
      <alignment horizontal="right" vertical="top"/>
      <protection hidden="1"/>
    </xf>
    <xf numFmtId="0" fontId="3" fillId="2" borderId="17" xfId="1" applyFont="1" applyFill="1" applyBorder="1" applyProtection="1">
      <alignment vertical="center"/>
      <protection hidden="1"/>
    </xf>
    <xf numFmtId="0" fontId="8" fillId="2" borderId="17" xfId="1" applyFont="1" applyFill="1" applyBorder="1" applyAlignment="1" applyProtection="1">
      <alignment horizontal="left" vertical="center"/>
      <protection hidden="1"/>
    </xf>
    <xf numFmtId="0" fontId="4" fillId="2" borderId="17" xfId="1" applyFont="1" applyFill="1" applyBorder="1" applyProtection="1">
      <alignment vertical="center"/>
      <protection hidden="1"/>
    </xf>
    <xf numFmtId="0" fontId="11" fillId="2" borderId="17" xfId="1" applyFont="1" applyFill="1" applyBorder="1" applyAlignment="1" applyProtection="1">
      <alignment vertical="center" wrapText="1"/>
      <protection hidden="1"/>
    </xf>
  </cellXfs>
  <cellStyles count="8">
    <cellStyle name="標準" xfId="0" builtinId="0"/>
    <cellStyle name="標準 2" xfId="1"/>
    <cellStyle name="桁区切り" xfId="2" builtinId="3"/>
    <cellStyle name="通貨" xfId="3" builtinId="4"/>
    <cellStyle name="桁区切り[0]" xfId="4" builtinId="6"/>
    <cellStyle name="パーセント" xfId="5" builtinId="5"/>
    <cellStyle name="標準" xfId="6"/>
    <cellStyle name="通貨[0]" xfId="7" builtinId="7"/>
  </cellStyles>
  <dxfs count="42">
    <dxf>
      <font>
        <b/>
        <i val="0"/>
        <color indexed="10"/>
      </font>
    </dxf>
    <dxf>
      <font>
        <b val="0"/>
        <i val="0"/>
      </font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B1:I60"/>
  <sheetViews>
    <sheetView workbookViewId="0">
      <selection activeCell="G27" sqref="G27:I27"/>
    </sheetView>
  </sheetViews>
  <sheetFormatPr defaultColWidth="9" defaultRowHeight="13.5"/>
  <cols>
    <col min="1" max="2" width="3.625" style="8" customWidth="1"/>
    <col min="3" max="3" width="4.625" style="8" customWidth="1"/>
    <col min="4" max="4" width="17.125" style="8" customWidth="1"/>
    <col min="5" max="5" width="16.75" style="8" customWidth="1"/>
    <col min="6" max="6" width="6.625" style="8" customWidth="1"/>
    <col min="7" max="7" width="16.25" style="9" customWidth="1"/>
    <col min="8" max="8" width="24.625" style="8" customWidth="1"/>
    <col min="9" max="9" width="14.875" style="8" customWidth="1"/>
    <col min="10" max="10" width="3.625" style="8" customWidth="1"/>
    <col min="11" max="16384" width="9" style="8"/>
  </cols>
  <sheetData>
    <row r="1" ht="23.25" customHeight="1"/>
    <row r="2" ht="36.75" customHeight="1" spans="2:9">
      <c r="B2" s="67" t="s">
        <v>0</v>
      </c>
      <c r="I2" s="102" t="s">
        <v>1</v>
      </c>
    </row>
    <row r="3" spans="3:8">
      <c r="C3" s="68"/>
      <c r="D3" s="69"/>
      <c r="E3" s="69"/>
      <c r="F3" s="69"/>
      <c r="G3" s="70"/>
      <c r="H3" s="71"/>
    </row>
    <row r="4" ht="27.95" customHeight="1" spans="3:8">
      <c r="C4" s="72"/>
      <c r="D4" s="73" t="str">
        <f ca="1">INDIRECT("データ!$B$1",TRUE)</f>
        <v>令和５年度 栂野尾杯 参加申込</v>
      </c>
      <c r="E4" s="73"/>
      <c r="F4" s="73"/>
      <c r="G4" s="73"/>
      <c r="H4" s="74"/>
    </row>
    <row r="5" ht="9.95" customHeight="1" spans="3:8">
      <c r="C5" s="72"/>
      <c r="D5" s="75"/>
      <c r="E5" s="75"/>
      <c r="F5" s="75"/>
      <c r="G5" s="75"/>
      <c r="H5" s="76"/>
    </row>
    <row r="6" ht="30" customHeight="1" spans="3:8">
      <c r="C6" s="72"/>
      <c r="D6" s="77" t="s">
        <v>2</v>
      </c>
      <c r="E6" s="78"/>
      <c r="F6" s="78"/>
      <c r="G6" s="75"/>
      <c r="H6" s="76"/>
    </row>
    <row r="7" ht="5.1" customHeight="1" spans="3:8">
      <c r="C7" s="72"/>
      <c r="D7" s="79"/>
      <c r="E7" s="56"/>
      <c r="F7" s="56"/>
      <c r="G7" s="75"/>
      <c r="H7" s="76"/>
    </row>
    <row r="8" ht="30" customHeight="1" spans="3:8">
      <c r="C8" s="72"/>
      <c r="D8" s="77" t="s">
        <v>3</v>
      </c>
      <c r="E8" s="78"/>
      <c r="F8" s="78"/>
      <c r="G8" s="75"/>
      <c r="H8" s="76"/>
    </row>
    <row r="9" ht="9.95" customHeight="1" spans="3:8">
      <c r="C9" s="72"/>
      <c r="D9" s="75"/>
      <c r="E9" s="79"/>
      <c r="F9" s="79"/>
      <c r="G9" s="75"/>
      <c r="H9" s="76"/>
    </row>
    <row r="10" ht="30" customHeight="1" spans="3:8">
      <c r="C10" s="72"/>
      <c r="D10" s="77" t="s">
        <v>4</v>
      </c>
      <c r="E10" s="78"/>
      <c r="F10" s="78"/>
      <c r="G10" s="75"/>
      <c r="H10" s="76"/>
    </row>
    <row r="11" ht="9.95" customHeight="1" spans="3:8">
      <c r="C11" s="72"/>
      <c r="D11" s="75"/>
      <c r="E11" s="79"/>
      <c r="F11" s="79"/>
      <c r="G11" s="75"/>
      <c r="H11" s="76"/>
    </row>
    <row r="12" ht="30" customHeight="1" spans="3:8">
      <c r="C12" s="72"/>
      <c r="D12" s="77" t="s">
        <v>5</v>
      </c>
      <c r="E12" s="78"/>
      <c r="F12" s="78"/>
      <c r="G12" s="75"/>
      <c r="H12" s="76"/>
    </row>
    <row r="13" ht="9.95" customHeight="1" spans="3:8">
      <c r="C13" s="72"/>
      <c r="D13" s="75"/>
      <c r="E13" s="79"/>
      <c r="F13" s="79"/>
      <c r="G13" s="75"/>
      <c r="H13" s="76"/>
    </row>
    <row r="14" ht="30" customHeight="1" spans="3:8">
      <c r="C14" s="72"/>
      <c r="D14" s="77" t="s">
        <v>6</v>
      </c>
      <c r="E14" s="80"/>
      <c r="F14" s="80"/>
      <c r="G14" s="75"/>
      <c r="H14" s="76"/>
    </row>
    <row r="15" ht="19.5" customHeight="1" spans="3:8">
      <c r="C15" s="72"/>
      <c r="D15" s="75"/>
      <c r="E15" s="75"/>
      <c r="F15" s="75"/>
      <c r="G15" s="75"/>
      <c r="H15" s="76"/>
    </row>
    <row r="16" ht="18" customHeight="1" spans="3:8">
      <c r="C16" s="72"/>
      <c r="D16" s="81" t="s">
        <v>7</v>
      </c>
      <c r="E16" s="81"/>
      <c r="F16" s="82" t="s">
        <v>8</v>
      </c>
      <c r="G16" s="81"/>
      <c r="H16" s="76"/>
    </row>
    <row r="17" ht="18" customHeight="1" spans="3:8">
      <c r="C17" s="72"/>
      <c r="D17" s="83" t="s">
        <v>9</v>
      </c>
      <c r="E17" s="81">
        <v>12</v>
      </c>
      <c r="F17" s="84"/>
      <c r="G17" s="84"/>
      <c r="H17" s="76" t="s">
        <v>10</v>
      </c>
    </row>
    <row r="18" ht="18" customHeight="1" spans="3:8">
      <c r="C18" s="72"/>
      <c r="D18" s="83" t="s">
        <v>11</v>
      </c>
      <c r="E18" s="81">
        <v>34</v>
      </c>
      <c r="F18" s="85"/>
      <c r="G18" s="85"/>
      <c r="H18" s="76" t="s">
        <v>10</v>
      </c>
    </row>
    <row r="19" ht="18" customHeight="1" spans="3:8">
      <c r="C19" s="72"/>
      <c r="D19" s="86"/>
      <c r="E19" s="84"/>
      <c r="F19" s="85"/>
      <c r="G19" s="85"/>
      <c r="H19" s="76"/>
    </row>
    <row r="22" spans="2:9">
      <c r="B22" s="68"/>
      <c r="C22" s="69"/>
      <c r="D22" s="69"/>
      <c r="E22" s="69"/>
      <c r="F22" s="69"/>
      <c r="G22" s="70"/>
      <c r="H22" s="69"/>
      <c r="I22" s="71"/>
    </row>
    <row r="23" s="6" customFormat="1" ht="27.95" customHeight="1" spans="2:9">
      <c r="B23" s="87"/>
      <c r="C23" s="73" t="str">
        <f ca="1">INDIRECT("データ!$B$1",TRUE)</f>
        <v>令和５年度 栂野尾杯 参加申込</v>
      </c>
      <c r="D23" s="73"/>
      <c r="E23" s="73"/>
      <c r="F23" s="73"/>
      <c r="G23" s="73"/>
      <c r="H23" s="88"/>
      <c r="I23" s="103"/>
    </row>
    <row r="24" ht="9.95" customHeight="1" spans="2:9">
      <c r="B24" s="72"/>
      <c r="C24" s="75"/>
      <c r="D24" s="75"/>
      <c r="E24" s="75"/>
      <c r="F24" s="75"/>
      <c r="G24" s="89"/>
      <c r="H24" s="75"/>
      <c r="I24" s="76"/>
    </row>
    <row r="25" ht="20.1" customHeight="1" spans="2:9">
      <c r="B25" s="72"/>
      <c r="C25" s="11"/>
      <c r="D25" s="12" t="s">
        <v>12</v>
      </c>
      <c r="E25" s="13" t="s">
        <v>13</v>
      </c>
      <c r="F25" s="13"/>
      <c r="G25" s="13"/>
      <c r="H25" s="75"/>
      <c r="I25" s="76"/>
    </row>
    <row r="26" ht="14.1" customHeight="1" spans="2:9">
      <c r="B26" s="72"/>
      <c r="C26" s="75"/>
      <c r="D26" s="75"/>
      <c r="E26" s="75"/>
      <c r="F26" s="75"/>
      <c r="G26" s="89"/>
      <c r="H26" s="75"/>
      <c r="I26" s="76"/>
    </row>
    <row r="27" ht="20.1" customHeight="1" spans="2:9">
      <c r="B27" s="72"/>
      <c r="C27" s="14" t="s">
        <v>14</v>
      </c>
      <c r="D27" s="34" t="s">
        <v>9</v>
      </c>
      <c r="E27" s="34"/>
      <c r="F27" s="90" t="s">
        <v>15</v>
      </c>
      <c r="G27" s="91" t="s">
        <v>16</v>
      </c>
      <c r="H27" s="91"/>
      <c r="I27" s="104"/>
    </row>
    <row r="28" ht="20.1" customHeight="1" spans="2:9">
      <c r="B28" s="72"/>
      <c r="C28" s="18"/>
      <c r="D28" s="35"/>
      <c r="E28" s="35"/>
      <c r="F28" s="90" t="s">
        <v>15</v>
      </c>
      <c r="G28" s="91" t="s">
        <v>17</v>
      </c>
      <c r="H28" s="91"/>
      <c r="I28" s="104"/>
    </row>
    <row r="29" ht="9.95" customHeight="1" spans="2:9">
      <c r="B29" s="72"/>
      <c r="C29" s="75"/>
      <c r="D29" s="75"/>
      <c r="E29" s="75"/>
      <c r="F29" s="75"/>
      <c r="G29" s="89"/>
      <c r="H29" s="75"/>
      <c r="I29" s="76"/>
    </row>
    <row r="30" s="7" customFormat="1" ht="27.95" customHeight="1" spans="2:9">
      <c r="B30" s="92"/>
      <c r="C30" s="36"/>
      <c r="D30" s="93" t="s">
        <v>18</v>
      </c>
      <c r="E30" s="94" t="s">
        <v>19</v>
      </c>
      <c r="F30" s="94" t="s">
        <v>20</v>
      </c>
      <c r="G30" s="93" t="s">
        <v>21</v>
      </c>
      <c r="H30" s="95" t="s">
        <v>22</v>
      </c>
      <c r="I30" s="105"/>
    </row>
    <row r="31" ht="32.1" customHeight="1" spans="2:9">
      <c r="B31" s="72"/>
      <c r="C31" s="43">
        <f>ROW()-28</f>
        <v>3</v>
      </c>
      <c r="D31" s="96" t="s">
        <v>23</v>
      </c>
      <c r="E31" s="96" t="s">
        <v>24</v>
      </c>
      <c r="F31" s="97" t="s">
        <v>25</v>
      </c>
      <c r="G31" s="98" t="s">
        <v>26</v>
      </c>
      <c r="H31" s="99"/>
      <c r="I31" s="106"/>
    </row>
    <row r="32" ht="32.1" customHeight="1" spans="2:9">
      <c r="B32" s="72"/>
      <c r="C32" s="43">
        <f t="shared" ref="C32:C36" si="0">C31+1</f>
        <v>4</v>
      </c>
      <c r="D32" s="100" t="s">
        <v>27</v>
      </c>
      <c r="E32" s="100" t="s">
        <v>28</v>
      </c>
      <c r="F32" s="97" t="s">
        <v>25</v>
      </c>
      <c r="G32" s="101" t="s">
        <v>29</v>
      </c>
      <c r="H32" s="99"/>
      <c r="I32" s="106"/>
    </row>
    <row r="33" ht="32.1" customHeight="1" spans="2:9">
      <c r="B33" s="72"/>
      <c r="C33" s="43">
        <f>C32+1</f>
        <v>5</v>
      </c>
      <c r="D33" s="100" t="s">
        <v>30</v>
      </c>
      <c r="E33" s="96"/>
      <c r="F33" s="97" t="s">
        <v>25</v>
      </c>
      <c r="G33" s="98"/>
      <c r="H33" s="99"/>
      <c r="I33" s="106"/>
    </row>
    <row r="34" ht="32.1" customHeight="1" spans="2:9">
      <c r="B34" s="72"/>
      <c r="C34" s="43">
        <f>C33+1</f>
        <v>6</v>
      </c>
      <c r="D34" s="96"/>
      <c r="E34" s="96"/>
      <c r="F34" s="97" t="s">
        <v>25</v>
      </c>
      <c r="G34" s="98"/>
      <c r="H34" s="99"/>
      <c r="I34" s="106"/>
    </row>
    <row r="35" ht="32.1" customHeight="1" spans="2:9">
      <c r="B35" s="72"/>
      <c r="C35" s="43">
        <f>C34+1</f>
        <v>7</v>
      </c>
      <c r="D35" s="96"/>
      <c r="E35" s="96"/>
      <c r="F35" s="97" t="s">
        <v>25</v>
      </c>
      <c r="G35" s="98"/>
      <c r="H35" s="99"/>
      <c r="I35" s="106"/>
    </row>
    <row r="36" ht="32.1" customHeight="1" spans="2:9">
      <c r="B36" s="72"/>
      <c r="C36" s="43">
        <f>C35+1</f>
        <v>8</v>
      </c>
      <c r="D36" s="96"/>
      <c r="E36" s="96"/>
      <c r="F36" s="97" t="s">
        <v>25</v>
      </c>
      <c r="G36" s="98"/>
      <c r="H36" s="99"/>
      <c r="I36" s="106"/>
    </row>
    <row r="37" ht="32.1" customHeight="1" spans="2:9">
      <c r="B37" s="72"/>
      <c r="C37" s="75"/>
      <c r="D37" s="75"/>
      <c r="E37" s="75"/>
      <c r="F37" s="75"/>
      <c r="G37" s="89"/>
      <c r="H37" s="75"/>
      <c r="I37" s="76"/>
    </row>
    <row r="38" ht="32.1" customHeight="1"/>
    <row r="39" ht="32.1" customHeight="1"/>
    <row r="40" ht="32.1" customHeight="1"/>
    <row r="41" ht="32.1" customHeight="1"/>
    <row r="42" ht="32.1" customHeight="1"/>
    <row r="43" ht="32.1" customHeight="1"/>
    <row r="44" ht="32.1" customHeight="1"/>
    <row r="45" ht="32.1" customHeight="1"/>
    <row r="46" ht="32.1" customHeight="1"/>
    <row r="47" ht="32.1" customHeight="1"/>
    <row r="48" ht="32.1" customHeight="1"/>
    <row r="49" ht="32.1" customHeight="1"/>
    <row r="50" ht="32.1" customHeight="1"/>
    <row r="51" ht="32.1" customHeight="1" spans="7:7">
      <c r="G51" s="8"/>
    </row>
    <row r="52" ht="32.1" customHeight="1" spans="7:7">
      <c r="G52" s="8"/>
    </row>
    <row r="53" ht="32.1" customHeight="1" spans="7:7">
      <c r="G53" s="8"/>
    </row>
    <row r="54" ht="32.1" customHeight="1" spans="7:7">
      <c r="G54" s="8"/>
    </row>
    <row r="55" ht="32.1" customHeight="1" spans="7:7">
      <c r="G55" s="8"/>
    </row>
    <row r="56" ht="32.1" customHeight="1" spans="7:7">
      <c r="G56" s="8"/>
    </row>
    <row r="57" ht="32.1" customHeight="1" spans="7:7">
      <c r="G57" s="8"/>
    </row>
    <row r="58" ht="32.1" customHeight="1" spans="7:7">
      <c r="G58" s="8"/>
    </row>
    <row r="59" ht="32.1" customHeight="1" spans="7:7">
      <c r="G59" s="8"/>
    </row>
    <row r="60" ht="32.1" customHeight="1" spans="7:7">
      <c r="G60" s="8"/>
    </row>
  </sheetData>
  <sheetProtection password="83AF" sheet="1" selectLockedCells="1" objects="1" scenarios="1"/>
  <mergeCells count="16">
    <mergeCell ref="D4:H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C23:G23"/>
    <mergeCell ref="E25:G25"/>
    <mergeCell ref="G27:I27"/>
    <mergeCell ref="G28:I28"/>
    <mergeCell ref="C27:C28"/>
    <mergeCell ref="D27:E28"/>
  </mergeCell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栂野尾杯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55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56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56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56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56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56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56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56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56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56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56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56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56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56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56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56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56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56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56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56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56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56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56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56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56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56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56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56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56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56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56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0" priority="1" stopIfTrue="1">
      <formula>($J10&gt;1)</formula>
    </cfRule>
  </conditionalFormatting>
  <conditionalFormatting sqref="E10:E39">
    <cfRule type="expression" dxfId="31" priority="2" stopIfTrue="1">
      <formula>($V10=2)</formula>
    </cfRule>
  </conditionalFormatting>
  <conditionalFormatting sqref="D10:D39">
    <cfRule type="expression" dxfId="32" priority="3" stopIfTrue="1">
      <formula>($P10&gt;1)</formula>
    </cfRule>
  </conditionalFormatting>
  <conditionalFormatting sqref="F10:F39">
    <cfRule type="expression" dxfId="3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栂野尾杯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54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54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54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54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54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54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54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54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54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54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54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54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54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54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54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54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54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54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54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54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54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54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54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54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54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54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54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54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54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54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4" priority="1" stopIfTrue="1">
      <formula>($J10&gt;1)</formula>
    </cfRule>
  </conditionalFormatting>
  <conditionalFormatting sqref="E10:E39">
    <cfRule type="expression" dxfId="35" priority="2" stopIfTrue="1">
      <formula>($V10=2)</formula>
    </cfRule>
  </conditionalFormatting>
  <conditionalFormatting sqref="D10:D39">
    <cfRule type="expression" dxfId="36" priority="3" stopIfTrue="1">
      <formula>($P10&gt;1)</formula>
    </cfRule>
  </conditionalFormatting>
  <conditionalFormatting sqref="F10:F39">
    <cfRule type="expression" dxfId="3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栂野尾杯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56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56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56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56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56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56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56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56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56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56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56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56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56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56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56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56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56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56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56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56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56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56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56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56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56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56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56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56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56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56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8" priority="1" stopIfTrue="1">
      <formula>($J10&gt;1)</formula>
    </cfRule>
  </conditionalFormatting>
  <conditionalFormatting sqref="E10:E39">
    <cfRule type="expression" dxfId="39" priority="2" stopIfTrue="1">
      <formula>($V10=2)</formula>
    </cfRule>
  </conditionalFormatting>
  <conditionalFormatting sqref="D10:D39">
    <cfRule type="expression" dxfId="40" priority="3" stopIfTrue="1">
      <formula>($P10&gt;1)</formula>
    </cfRule>
  </conditionalFormatting>
  <conditionalFormatting sqref="F10:F39">
    <cfRule type="expression" dxfId="4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opLeftCell="A4" workbookViewId="0">
      <selection activeCell="A1" sqref="A1"/>
    </sheetView>
  </sheetViews>
  <sheetFormatPr defaultColWidth="9" defaultRowHeight="13.5" outlineLevelCol="4"/>
  <cols>
    <col min="1" max="1" width="16.625" style="1" customWidth="1"/>
    <col min="2" max="2" width="13.625" style="1" customWidth="1"/>
    <col min="3" max="3" width="10.375" style="1" customWidth="1"/>
    <col min="4" max="4" width="19" style="1" customWidth="1"/>
    <col min="5" max="16384" width="9" style="1"/>
  </cols>
  <sheetData>
    <row r="1" ht="22.5" customHeight="1" spans="1:5">
      <c r="A1" s="2" t="s">
        <v>57</v>
      </c>
      <c r="B1" s="3" t="s">
        <v>58</v>
      </c>
      <c r="C1" s="3"/>
      <c r="D1" s="3"/>
      <c r="E1" s="3"/>
    </row>
    <row r="2" spans="1:1">
      <c r="A2" s="2"/>
    </row>
    <row r="3" customHeight="1" spans="1:2">
      <c r="A3" s="2" t="s">
        <v>59</v>
      </c>
      <c r="B3" s="1" t="s">
        <v>60</v>
      </c>
    </row>
    <row r="4" customHeight="1" spans="1:2">
      <c r="A4" s="2"/>
      <c r="B4" s="1" t="s">
        <v>61</v>
      </c>
    </row>
    <row r="5" customHeight="1" spans="1:2">
      <c r="A5" s="2"/>
      <c r="B5" s="1" t="s">
        <v>62</v>
      </c>
    </row>
    <row r="6" customHeight="1" spans="1:2">
      <c r="A6" s="2"/>
      <c r="B6" s="1" t="s">
        <v>25</v>
      </c>
    </row>
    <row r="7" customHeight="1" spans="1:2">
      <c r="A7" s="2"/>
      <c r="B7" s="1" t="s">
        <v>51</v>
      </c>
    </row>
    <row r="8" customHeight="1" spans="1:2">
      <c r="A8" s="2"/>
      <c r="B8" s="1" t="s">
        <v>52</v>
      </c>
    </row>
    <row r="9" customHeight="1" spans="1:2">
      <c r="A9" s="2"/>
      <c r="B9" s="1" t="s">
        <v>54</v>
      </c>
    </row>
    <row r="10" customHeight="1" spans="1:2">
      <c r="A10" s="2"/>
      <c r="B10" s="1" t="s">
        <v>56</v>
      </c>
    </row>
    <row r="11" customHeight="1" spans="1:1">
      <c r="A11" s="2"/>
    </row>
    <row r="12" customHeight="1" spans="1:1">
      <c r="A12" s="2"/>
    </row>
    <row r="13" customHeight="1" spans="1:1">
      <c r="A13" s="2"/>
    </row>
    <row r="14" customHeight="1" spans="1:1">
      <c r="A14" s="2"/>
    </row>
    <row r="15" customHeight="1" spans="1:1">
      <c r="A15" s="2"/>
    </row>
    <row r="16" customHeight="1" spans="1:1">
      <c r="A16" s="2"/>
    </row>
    <row r="17" customHeight="1" spans="1:1">
      <c r="A17" s="2"/>
    </row>
    <row r="18" customHeight="1" spans="1:1">
      <c r="A18" s="2"/>
    </row>
    <row r="19" customHeight="1"/>
    <row r="20" customHeight="1" spans="1:4">
      <c r="A20" s="1" t="s">
        <v>63</v>
      </c>
      <c r="B20" s="1" t="s">
        <v>64</v>
      </c>
      <c r="C20" s="1" t="s">
        <v>65</v>
      </c>
      <c r="D20" s="1" t="s">
        <v>66</v>
      </c>
    </row>
    <row r="21" customHeight="1" spans="2:4">
      <c r="B21" s="1" t="s">
        <v>67</v>
      </c>
      <c r="C21" s="1" t="s">
        <v>68</v>
      </c>
      <c r="D21" s="1" t="s">
        <v>2</v>
      </c>
    </row>
    <row r="22" customHeight="1" spans="2:4">
      <c r="B22" s="1" t="s">
        <v>67</v>
      </c>
      <c r="C22" s="1" t="s">
        <v>69</v>
      </c>
      <c r="D22" s="1" t="s">
        <v>3</v>
      </c>
    </row>
    <row r="23" customHeight="1" spans="2:4">
      <c r="B23" s="1" t="s">
        <v>67</v>
      </c>
      <c r="C23" s="1" t="s">
        <v>70</v>
      </c>
      <c r="D23" s="1" t="s">
        <v>4</v>
      </c>
    </row>
    <row r="24" customHeight="1" spans="2:4">
      <c r="B24" s="1" t="s">
        <v>67</v>
      </c>
      <c r="C24" s="1" t="s">
        <v>71</v>
      </c>
      <c r="D24" s="1" t="s">
        <v>5</v>
      </c>
    </row>
    <row r="25" customHeight="1" spans="2:4">
      <c r="B25" s="1" t="s">
        <v>67</v>
      </c>
      <c r="C25" s="1" t="s">
        <v>72</v>
      </c>
      <c r="D25" s="1" t="s">
        <v>6</v>
      </c>
    </row>
    <row r="26" customHeight="1"/>
    <row r="27" customHeight="1" spans="2:4">
      <c r="B27" s="1" t="s">
        <v>31</v>
      </c>
      <c r="C27" s="1" t="s">
        <v>71</v>
      </c>
      <c r="D27" s="1" t="s">
        <v>18</v>
      </c>
    </row>
    <row r="28" customHeight="1" spans="2:4">
      <c r="B28" s="1" t="s">
        <v>31</v>
      </c>
      <c r="C28" s="1" t="s">
        <v>73</v>
      </c>
      <c r="D28" s="1" t="s">
        <v>19</v>
      </c>
    </row>
    <row r="29" customHeight="1" spans="2:4">
      <c r="B29" s="1" t="s">
        <v>31</v>
      </c>
      <c r="C29" s="1" t="s">
        <v>74</v>
      </c>
      <c r="D29" s="1" t="s">
        <v>20</v>
      </c>
    </row>
    <row r="30" customHeight="1" spans="2:4">
      <c r="B30" s="1" t="s">
        <v>31</v>
      </c>
      <c r="C30" s="1" t="s">
        <v>75</v>
      </c>
      <c r="D30" s="1" t="s">
        <v>76</v>
      </c>
    </row>
    <row r="31" customHeight="1" spans="2:4">
      <c r="B31" s="1" t="s">
        <v>31</v>
      </c>
      <c r="C31" s="1" t="s">
        <v>77</v>
      </c>
      <c r="D31" s="1" t="s">
        <v>78</v>
      </c>
    </row>
    <row r="32" customHeight="1" spans="2:4">
      <c r="B32" s="1" t="s">
        <v>31</v>
      </c>
      <c r="C32" s="4">
        <v>1</v>
      </c>
      <c r="D32" s="1" t="s">
        <v>79</v>
      </c>
    </row>
    <row r="33" customHeight="1" spans="2:4">
      <c r="B33" s="1" t="s">
        <v>31</v>
      </c>
      <c r="C33" s="5">
        <v>30</v>
      </c>
      <c r="D33" s="1" t="s">
        <v>80</v>
      </c>
    </row>
    <row r="34" customHeight="1" spans="3:3">
      <c r="C34" s="5"/>
    </row>
    <row r="35" customHeight="1" spans="2:2">
      <c r="B35" s="1" t="s">
        <v>32</v>
      </c>
    </row>
    <row r="36" customHeight="1" spans="2:2">
      <c r="B36" s="1" t="s">
        <v>34</v>
      </c>
    </row>
    <row r="37" customHeight="1" spans="2:2">
      <c r="B37" s="1" t="s">
        <v>36</v>
      </c>
    </row>
    <row r="38" customHeight="1" spans="2:2">
      <c r="B38" s="1" t="s">
        <v>38</v>
      </c>
    </row>
    <row r="39" customHeight="1" spans="2:2">
      <c r="B39" s="1" t="s">
        <v>40</v>
      </c>
    </row>
    <row r="40" customHeight="1" spans="2:2">
      <c r="B40" s="1" t="s">
        <v>42</v>
      </c>
    </row>
    <row r="41" customHeight="1" spans="2:2">
      <c r="B41" s="1" t="s">
        <v>44</v>
      </c>
    </row>
    <row r="42" customHeight="1" spans="2:2">
      <c r="B42" s="1" t="s">
        <v>46</v>
      </c>
    </row>
    <row r="43" customHeight="1" spans="2:2">
      <c r="B43" s="1" t="s">
        <v>48</v>
      </c>
    </row>
    <row r="44" customHeight="1"/>
  </sheetData>
  <sheetProtection password="83AF" sheet="1" objects="1" scenarios="1"/>
  <mergeCells count="1">
    <mergeCell ref="B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5"/>
  </sheetPr>
  <dimension ref="B2:L31"/>
  <sheetViews>
    <sheetView tabSelected="1" workbookViewId="0">
      <selection activeCell="C4" sqref="C4:F4"/>
    </sheetView>
  </sheetViews>
  <sheetFormatPr defaultColWidth="9" defaultRowHeight="13.5"/>
  <cols>
    <col min="1" max="1" width="3.625" style="51" customWidth="1"/>
    <col min="2" max="2" width="19.125" style="51" customWidth="1"/>
    <col min="3" max="3" width="10.875" style="51" customWidth="1"/>
    <col min="4" max="5" width="9" style="51"/>
    <col min="6" max="6" width="12.375" style="51" customWidth="1"/>
    <col min="7" max="11" width="9" style="51"/>
    <col min="12" max="12" width="9" style="51" hidden="1" customWidth="1"/>
    <col min="13" max="16384" width="9" style="51"/>
  </cols>
  <sheetData>
    <row r="2" ht="27.95" customHeight="1" spans="2:6">
      <c r="B2" s="52" t="str">
        <f ca="1">INDIRECT("データ!$B$1",TRUE)</f>
        <v>令和５年度 栂野尾杯 参加申込</v>
      </c>
      <c r="C2" s="52"/>
      <c r="D2" s="52"/>
      <c r="E2" s="52"/>
      <c r="F2" s="52"/>
    </row>
    <row r="3" ht="9.95" customHeight="1"/>
    <row r="4" ht="30" customHeight="1" spans="2:6">
      <c r="B4" s="53" t="s">
        <v>2</v>
      </c>
      <c r="C4" s="54"/>
      <c r="D4" s="54"/>
      <c r="E4" s="54"/>
      <c r="F4" s="54"/>
    </row>
    <row r="5" ht="5.1" customHeight="1" spans="2:6">
      <c r="B5" s="55"/>
      <c r="C5" s="56"/>
      <c r="D5" s="56"/>
      <c r="E5" s="56"/>
      <c r="F5" s="56"/>
    </row>
    <row r="6" ht="30" customHeight="1" spans="2:6">
      <c r="B6" s="53" t="s">
        <v>3</v>
      </c>
      <c r="C6" s="54"/>
      <c r="D6" s="54"/>
      <c r="E6" s="54"/>
      <c r="F6" s="54"/>
    </row>
    <row r="7" ht="9.95" customHeight="1"/>
    <row r="8" ht="30" customHeight="1" spans="2:6">
      <c r="B8" s="53" t="s">
        <v>4</v>
      </c>
      <c r="C8" s="54"/>
      <c r="D8" s="54"/>
      <c r="E8" s="54"/>
      <c r="F8" s="54"/>
    </row>
    <row r="9" ht="9.95" customHeight="1"/>
    <row r="10" ht="30" customHeight="1" spans="2:6">
      <c r="B10" s="53" t="s">
        <v>5</v>
      </c>
      <c r="C10" s="54"/>
      <c r="D10" s="54"/>
      <c r="E10" s="54"/>
      <c r="F10" s="54"/>
    </row>
    <row r="11" ht="9.95" customHeight="1"/>
    <row r="12" ht="30" customHeight="1" spans="2:6">
      <c r="B12" s="53" t="s">
        <v>6</v>
      </c>
      <c r="C12" s="57"/>
      <c r="D12" s="57"/>
      <c r="E12" s="57"/>
      <c r="F12" s="57"/>
    </row>
    <row r="13" ht="20.1" customHeight="1"/>
    <row r="14" ht="20.1" customHeight="1"/>
    <row r="15" ht="20.1" customHeight="1" spans="2:5">
      <c r="B15" s="58" t="s">
        <v>7</v>
      </c>
      <c r="C15" s="59"/>
      <c r="D15" s="60" t="s">
        <v>8</v>
      </c>
      <c r="E15" s="61">
        <f ca="1">SUM(E16:E25)</f>
        <v>0</v>
      </c>
    </row>
    <row r="16" ht="20.1" customHeight="1" spans="2:12">
      <c r="B16" s="62" t="s">
        <v>9</v>
      </c>
      <c r="C16" s="63">
        <f ca="1" t="shared" ref="C16:C25" si="0">INDIRECT($L16&amp;"!$J$9",TRUE)</f>
        <v>0</v>
      </c>
      <c r="D16" s="63">
        <f ca="1">SUM(C16:C18)</f>
        <v>0</v>
      </c>
      <c r="E16" s="63">
        <f ca="1">SUM(D16:D21)</f>
        <v>0</v>
      </c>
      <c r="F16" s="64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66" t="s">
        <v>31</v>
      </c>
    </row>
    <row r="17" ht="20.1" customHeight="1" spans="2:12">
      <c r="B17" s="62" t="s">
        <v>11</v>
      </c>
      <c r="C17" s="63">
        <f ca="1">INDIRECT($L17&amp;"!$J$9",TRUE)</f>
        <v>0</v>
      </c>
      <c r="D17" s="65"/>
      <c r="E17" s="65"/>
      <c r="F17" s="64" t="str">
        <f ca="1" t="shared" ref="F17:F25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66" t="s">
        <v>32</v>
      </c>
    </row>
    <row r="18" ht="20.1" customHeight="1" spans="2:12">
      <c r="B18" s="62" t="s">
        <v>33</v>
      </c>
      <c r="C18" s="63">
        <f ca="1">INDIRECT($L18&amp;"!$J$9",TRUE)</f>
        <v>0</v>
      </c>
      <c r="D18" s="65"/>
      <c r="E18" s="65"/>
      <c r="F18" s="64" t="str">
        <f ca="1">IF(ISERROR(INDIRECT($L18&amp;"!$K$9")),"エラー！ 「"&amp;$L18&amp;"」シートが見つかりません！ シートを削除しないでください。",IF(INDIRECT($L18&amp;"!$J$9")=0,"",IF(INDIRECT($L18&amp;"!$K$9")&lt;&gt;0,"エラー！ 申請内容にエラーがあります！ シート「"&amp;$L18&amp;"」を確認してください。","OK")))</f>
        <v/>
      </c>
      <c r="L18" s="66" t="s">
        <v>34</v>
      </c>
    </row>
    <row r="19" ht="20.1" customHeight="1" spans="2:12">
      <c r="B19" s="62" t="s">
        <v>35</v>
      </c>
      <c r="C19" s="63">
        <f ca="1">INDIRECT($L19&amp;"!$J$9",TRUE)</f>
        <v>0</v>
      </c>
      <c r="D19" s="63">
        <f ca="1">SUM(C19:C21)</f>
        <v>0</v>
      </c>
      <c r="E19" s="65"/>
      <c r="F19" s="64" t="str">
        <f ca="1">IF(ISERROR(INDIRECT($L19&amp;"!$K$9")),"エラー！ 「"&amp;$L19&amp;"」シートが見つかりません！ シートを削除しないでください。",IF(INDIRECT($L19&amp;"!$J$9")=0,"",IF(INDIRECT($L19&amp;"!$K$9")&lt;&gt;0,"エラー！ 申請内容にエラーがあります！ シート「"&amp;$L19&amp;"」を確認してください。","OK")))</f>
        <v/>
      </c>
      <c r="L19" s="66" t="s">
        <v>36</v>
      </c>
    </row>
    <row r="20" ht="20.1" customHeight="1" spans="2:12">
      <c r="B20" s="62" t="s">
        <v>37</v>
      </c>
      <c r="C20" s="63">
        <f ca="1">INDIRECT($L20&amp;"!$J$9",TRUE)</f>
        <v>0</v>
      </c>
      <c r="D20" s="65"/>
      <c r="E20" s="65"/>
      <c r="F20" s="64" t="str">
        <f ca="1">IF(ISERROR(INDIRECT($L20&amp;"!$K$9")),"エラー！ 「"&amp;$L20&amp;"」シートが見つかりません！ シートを削除しないでください。",IF(INDIRECT($L20&amp;"!$J$9")=0,"",IF(INDIRECT($L20&amp;"!$K$9")&lt;&gt;0,"エラー！ 申請内容にエラーがあります！ シート「"&amp;$L20&amp;"」を確認してください。","OK")))</f>
        <v/>
      </c>
      <c r="L20" s="66" t="s">
        <v>38</v>
      </c>
    </row>
    <row r="21" ht="20.1" customHeight="1" spans="2:12">
      <c r="B21" s="62" t="s">
        <v>39</v>
      </c>
      <c r="C21" s="63">
        <f ca="1">INDIRECT($L21&amp;"!$J$9",TRUE)</f>
        <v>0</v>
      </c>
      <c r="D21" s="65"/>
      <c r="E21" s="65"/>
      <c r="F21" s="64" t="str">
        <f ca="1">IF(ISERROR(INDIRECT($L21&amp;"!$K$9")),"エラー！ 「"&amp;$L21&amp;"」シートが見つかりません！ シートを削除しないでください。",IF(INDIRECT($L21&amp;"!$J$9")=0,"",IF(INDIRECT($L21&amp;"!$K$9")&lt;&gt;0,"エラー！ 申請内容にエラーがあります！ シート「"&amp;$L21&amp;"」を確認してください。","OK")))</f>
        <v/>
      </c>
      <c r="L21" s="66" t="s">
        <v>40</v>
      </c>
    </row>
    <row r="22" ht="20.1" customHeight="1" spans="2:12">
      <c r="B22" s="62" t="s">
        <v>41</v>
      </c>
      <c r="C22" s="63">
        <f ca="1">INDIRECT($L22&amp;"!$J$9",TRUE)</f>
        <v>0</v>
      </c>
      <c r="D22" s="63">
        <f ca="1">SUM(C22:C23)</f>
        <v>0</v>
      </c>
      <c r="E22" s="63">
        <f ca="1">SUM(D22:D25)</f>
        <v>0</v>
      </c>
      <c r="F22" s="64" t="str">
        <f ca="1">IF(ISERROR(INDIRECT($L22&amp;"!$K$9")),"エラー！ 「"&amp;$L22&amp;"」シートが見つかりません！ シートを削除しないでください。",IF(INDIRECT($L22&amp;"!$J$9")=0,"",IF(INDIRECT($L22&amp;"!$K$9")&lt;&gt;0,"エラー！ 申請内容にエラーがあります！ シート「"&amp;$L22&amp;"」を確認してください。","OK")))</f>
        <v/>
      </c>
      <c r="L22" s="66" t="s">
        <v>42</v>
      </c>
    </row>
    <row r="23" ht="20.1" customHeight="1" spans="2:12">
      <c r="B23" s="62" t="s">
        <v>43</v>
      </c>
      <c r="C23" s="63">
        <f ca="1">INDIRECT($L23&amp;"!$J$9",TRUE)</f>
        <v>0</v>
      </c>
      <c r="D23" s="65"/>
      <c r="E23" s="65"/>
      <c r="F23" s="64" t="str">
        <f ca="1">IF(ISERROR(INDIRECT($L23&amp;"!$K$9")),"エラー！ 「"&amp;$L23&amp;"」シートが見つかりません！ シートを削除しないでください。",IF(INDIRECT($L23&amp;"!$J$9")=0,"",IF(INDIRECT($L23&amp;"!$K$9")&lt;&gt;0,"エラー！ 申請内容にエラーがあります！ シート「"&amp;$L23&amp;"」を確認してください。","OK")))</f>
        <v/>
      </c>
      <c r="L23" s="66" t="s">
        <v>44</v>
      </c>
    </row>
    <row r="24" ht="20.1" customHeight="1" spans="2:12">
      <c r="B24" s="62" t="s">
        <v>45</v>
      </c>
      <c r="C24" s="63">
        <f ca="1">INDIRECT($L24&amp;"!$J$9",TRUE)</f>
        <v>0</v>
      </c>
      <c r="D24" s="63">
        <f ca="1">SUM(C24:C25)</f>
        <v>0</v>
      </c>
      <c r="E24" s="65"/>
      <c r="F24" s="64" t="str">
        <f ca="1">IF(ISERROR(INDIRECT($L24&amp;"!$K$9")),"エラー！ 「"&amp;$L24&amp;"」シートが見つかりません！ シートを削除しないでください。",IF(INDIRECT($L24&amp;"!$J$9")=0,"",IF(INDIRECT($L24&amp;"!$K$9")&lt;&gt;0,"エラー！ 申請内容にエラーがあります！ シート「"&amp;$L24&amp;"」を確認してください。","OK")))</f>
        <v/>
      </c>
      <c r="L24" s="66" t="s">
        <v>46</v>
      </c>
    </row>
    <row r="25" ht="20.1" customHeight="1" spans="2:12">
      <c r="B25" s="62" t="s">
        <v>47</v>
      </c>
      <c r="C25" s="63">
        <f ca="1">INDIRECT($L25&amp;"!$J$9",TRUE)</f>
        <v>0</v>
      </c>
      <c r="D25" s="65"/>
      <c r="E25" s="65"/>
      <c r="F25" s="64" t="str">
        <f ca="1">IF(ISERROR(INDIRECT($L25&amp;"!$K$9")),"エラー！ 「"&amp;$L25&amp;"」シートが見つかりません！ シートを削除しないでください。",IF(INDIRECT($L25&amp;"!$J$9")=0,"",IF(INDIRECT($L25&amp;"!$K$9")&lt;&gt;0,"エラー！ 申請内容にエラーがあります！ シート「"&amp;$L25&amp;"」を確認してください。","OK")))</f>
        <v/>
      </c>
      <c r="L25" s="66" t="s">
        <v>48</v>
      </c>
    </row>
    <row r="26" ht="20.1" customHeight="1"/>
    <row r="27" ht="20.1" customHeight="1" spans="2:2">
      <c r="B27" s="51" t="s">
        <v>1</v>
      </c>
    </row>
    <row r="28" ht="20.1" customHeight="1"/>
    <row r="29" ht="20.1" customHeight="1"/>
    <row r="30" ht="20.1" customHeight="1"/>
    <row r="31" ht="20.1" customHeight="1"/>
  </sheetData>
  <sheetProtection password="83AF" sheet="1" selectLockedCells="1" objects="1" scenarios="1"/>
  <mergeCells count="13">
    <mergeCell ref="B2:F2"/>
    <mergeCell ref="C4:F4"/>
    <mergeCell ref="C6:F6"/>
    <mergeCell ref="C8:F8"/>
    <mergeCell ref="C10:F10"/>
    <mergeCell ref="C12:F12"/>
    <mergeCell ref="B15:C15"/>
    <mergeCell ref="D16:D18"/>
    <mergeCell ref="D19:D21"/>
    <mergeCell ref="D22:D23"/>
    <mergeCell ref="D24:D25"/>
    <mergeCell ref="E16:E21"/>
    <mergeCell ref="E22:E25"/>
  </mergeCells>
  <conditionalFormatting sqref="F16:F25">
    <cfRule type="expression" dxfId="0" priority="1" stopIfTrue="1">
      <formula>$F16&lt;&gt;"OK"</formula>
    </cfRule>
    <cfRule type="expression" dxfId="1" priority="2" stopIfTrue="1">
      <formula>$F16="OK"</formula>
    </cfRule>
  </conditionalFormatting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栂野尾杯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9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25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25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25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25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25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25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25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25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25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25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25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25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25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25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25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25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25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25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25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25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25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25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25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25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25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25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25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25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25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25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" priority="1" stopIfTrue="1">
      <formula>($J10&gt;1)</formula>
    </cfRule>
  </conditionalFormatting>
  <conditionalFormatting sqref="E10:E39">
    <cfRule type="expression" dxfId="3" priority="2" stopIfTrue="1">
      <formula>($V10=2)</formula>
    </cfRule>
  </conditionalFormatting>
  <conditionalFormatting sqref="D10:D39">
    <cfRule type="expression" dxfId="4" priority="3" stopIfTrue="1">
      <formula>($P10&gt;1)</formula>
    </cfRule>
  </conditionalFormatting>
  <conditionalFormatting sqref="F10:F39">
    <cfRule type="expression" dxfId="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栂野尾杯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11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5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51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51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51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51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51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51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51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51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51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51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51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51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51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51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51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51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51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51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51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51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51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51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51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51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51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51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51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51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51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51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6" priority="1" stopIfTrue="1">
      <formula>($J10&gt;1)</formula>
    </cfRule>
  </conditionalFormatting>
  <conditionalFormatting sqref="E10:E39">
    <cfRule type="expression" dxfId="7" priority="2" stopIfTrue="1">
      <formula>($V10=2)</formula>
    </cfRule>
  </conditionalFormatting>
  <conditionalFormatting sqref="D10:D39">
    <cfRule type="expression" dxfId="8" priority="3" stopIfTrue="1">
      <formula>($P10&gt;1)</formula>
    </cfRule>
  </conditionalFormatting>
  <conditionalFormatting sqref="F10:F39">
    <cfRule type="expression" dxfId="9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栂野尾杯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33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52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52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52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52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52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52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52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52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52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52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52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52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52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52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52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52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52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52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52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52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52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52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52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52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52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52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52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52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52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52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0" priority="1" stopIfTrue="1">
      <formula>($J10&gt;1)</formula>
    </cfRule>
  </conditionalFormatting>
  <conditionalFormatting sqref="E10:E39">
    <cfRule type="expression" dxfId="11" priority="2" stopIfTrue="1">
      <formula>($V10=2)</formula>
    </cfRule>
  </conditionalFormatting>
  <conditionalFormatting sqref="D10:D39">
    <cfRule type="expression" dxfId="12" priority="3" stopIfTrue="1">
      <formula>($P10&gt;1)</formula>
    </cfRule>
  </conditionalFormatting>
  <conditionalFormatting sqref="F10:F39">
    <cfRule type="expression" dxfId="1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栂野尾杯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25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25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25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25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25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25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25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25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25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25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25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25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25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25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25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25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25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25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25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25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25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25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25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25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25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25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25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25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25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25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4" priority="1" stopIfTrue="1">
      <formula>($J10&gt;1)</formula>
    </cfRule>
  </conditionalFormatting>
  <conditionalFormatting sqref="E10:E39">
    <cfRule type="expression" dxfId="15" priority="2" stopIfTrue="1">
      <formula>($V10=2)</formula>
    </cfRule>
  </conditionalFormatting>
  <conditionalFormatting sqref="D10:D39">
    <cfRule type="expression" dxfId="16" priority="3" stopIfTrue="1">
      <formula>($P10&gt;1)</formula>
    </cfRule>
  </conditionalFormatting>
  <conditionalFormatting sqref="F10:F39">
    <cfRule type="expression" dxfId="1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栂野尾杯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51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51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51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51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51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51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51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51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51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51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51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51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51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51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51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51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51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51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51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51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51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51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51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51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51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51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51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51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51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51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8" priority="1" stopIfTrue="1">
      <formula>($J10&gt;1)</formula>
    </cfRule>
  </conditionalFormatting>
  <conditionalFormatting sqref="E10:E39">
    <cfRule type="expression" dxfId="19" priority="2" stopIfTrue="1">
      <formula>($V10=2)</formula>
    </cfRule>
  </conditionalFormatting>
  <conditionalFormatting sqref="D10:D39">
    <cfRule type="expression" dxfId="20" priority="3" stopIfTrue="1">
      <formula>($P10&gt;1)</formula>
    </cfRule>
  </conditionalFormatting>
  <conditionalFormatting sqref="F10:F39">
    <cfRule type="expression" dxfId="2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栂野尾杯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39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52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52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52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52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52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52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52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52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52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52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52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52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52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52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52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52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52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52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52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52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52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52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52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52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52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52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52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52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52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52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2" priority="1" stopIfTrue="1">
      <formula>($J10&gt;1)</formula>
    </cfRule>
  </conditionalFormatting>
  <conditionalFormatting sqref="E10:E39">
    <cfRule type="expression" dxfId="23" priority="2" stopIfTrue="1">
      <formula>($V10=2)</formula>
    </cfRule>
  </conditionalFormatting>
  <conditionalFormatting sqref="D10:D39">
    <cfRule type="expression" dxfId="24" priority="3" stopIfTrue="1">
      <formula>($P10&gt;1)</formula>
    </cfRule>
  </conditionalFormatting>
  <conditionalFormatting sqref="F10:F39">
    <cfRule type="expression" dxfId="2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栂野尾杯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54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54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54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54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54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54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54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54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54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54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54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54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54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54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54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54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54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54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54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54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54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54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54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54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54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54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54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54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54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54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6" priority="1" stopIfTrue="1">
      <formula>($J10&gt;1)</formula>
    </cfRule>
  </conditionalFormatting>
  <conditionalFormatting sqref="D10:D39">
    <cfRule type="expression" dxfId="27" priority="2" stopIfTrue="1">
      <formula>($P10&gt;1)</formula>
    </cfRule>
  </conditionalFormatting>
  <conditionalFormatting sqref="F10:F39">
    <cfRule type="expression" dxfId="28" priority="3" stopIfTrue="1">
      <formula>($W10=2)</formula>
    </cfRule>
  </conditionalFormatting>
  <conditionalFormatting sqref="E10:E39">
    <cfRule type="expression" dxfId="29" priority="4" stopIfTrue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2023-04-20T11:08:00Z</dcterms:created>
  <dcterms:modified xsi:type="dcterms:W3CDTF">2023-04-26T08:40:19Z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