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.金沢市協会\ばどっこ関係\第36回\"/>
    </mc:Choice>
  </mc:AlternateContent>
  <xr:revisionPtr revIDLastSave="0" documentId="8_{EB7A5ACF-2991-4B9A-ADFE-913F67CD55CE}" xr6:coauthVersionLast="47" xr6:coauthVersionMax="47" xr10:uidLastSave="{00000000-0000-0000-0000-000000000000}"/>
  <workbookProtection workbookAlgorithmName="SHA-512" workbookHashValue="HGgoMvuvKwYIW91UD5xHq2NNOI6A4mmhKILwqEAEnHDg36XIgXj+33t72617mirFW1kaTUOaSthH9XBhIn3OZA==" workbookSaltValue="ree1gMssIR4vJmdA/GQtLg==" workbookSpinCount="100000" lockStructure="1"/>
  <bookViews>
    <workbookView xWindow="-120" yWindow="-120" windowWidth="20730" windowHeight="11160" xr2:uid="{82C6C755-02DF-4876-BF1E-841945C7FC5B}"/>
  </bookViews>
  <sheets>
    <sheet name="チーム情報" sheetId="4" r:id="rId1"/>
    <sheet name="男子" sheetId="1" r:id="rId2"/>
    <sheet name="女子" sheetId="3" r:id="rId3"/>
    <sheet name="合計" sheetId="2" r:id="rId4"/>
  </sheets>
  <definedNames>
    <definedName name="_xlnm.Print_Area" localSheetId="2">女子!$A$1:$G$37</definedName>
    <definedName name="_xlnm.Print_Area" localSheetId="1">男子!$A$1:$G$37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A3" i="2"/>
  <c r="B2" i="1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F2" i="1"/>
  <c r="F2" i="3"/>
  <c r="D2" i="3"/>
  <c r="D2" i="1"/>
  <c r="B2" i="3"/>
  <c r="A1" i="3" l="1"/>
  <c r="A1" i="1"/>
  <c r="L3" i="2" l="1"/>
  <c r="K3" i="2"/>
  <c r="J3" i="2"/>
  <c r="I3" i="2"/>
  <c r="H3" i="2"/>
  <c r="N3" i="2" s="1"/>
  <c r="G3" i="2"/>
  <c r="F3" i="2"/>
  <c r="E3" i="2"/>
  <c r="D3" i="2"/>
  <c r="C3" i="2"/>
  <c r="M3" i="2" s="1"/>
  <c r="O3" i="2" l="1"/>
  <c r="B5" i="2"/>
</calcChain>
</file>

<file path=xl/sharedStrings.xml><?xml version="1.0" encoding="utf-8"?>
<sst xmlns="http://schemas.openxmlformats.org/spreadsheetml/2006/main" count="40" uniqueCount="30">
  <si>
    <t>チーム名</t>
    <rPh sb="3" eb="4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</si>
  <si>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</si>
  <si>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</si>
  <si>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</si>
  <si>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</si>
  <si>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</si>
  <si>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</si>
  <si>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1ＭＳ</t>
    <phoneticPr fontId="1"/>
  </si>
  <si>
    <t>3ＭＳ</t>
  </si>
  <si>
    <t>4ＭＳ</t>
  </si>
  <si>
    <t>5ＭＳ</t>
  </si>
  <si>
    <t>6ＭＳ</t>
  </si>
  <si>
    <t>1ＷＳ</t>
    <phoneticPr fontId="1"/>
  </si>
  <si>
    <t>3ＷＳ</t>
  </si>
  <si>
    <t>4ＷＳ</t>
  </si>
  <si>
    <t>5ＷＳ</t>
  </si>
  <si>
    <t>6ＷＳ</t>
  </si>
  <si>
    <t>の順にて、各種目ランキング順で記入してください。</t>
    <phoneticPr fontId="1"/>
  </si>
  <si>
    <t>※1ＷＳ（１年生）→3ＷＳ（３年生以下）→4ＷＳ（４年生）→5ＷＳ（５年生）→6ＷＳ（６年生）</t>
    <rPh sb="6" eb="8">
      <t>ネンセイ</t>
    </rPh>
    <rPh sb="15" eb="19">
      <t>ネンセイイカ</t>
    </rPh>
    <rPh sb="26" eb="28">
      <t>ネンセイ</t>
    </rPh>
    <phoneticPr fontId="1"/>
  </si>
  <si>
    <t>※1ＭＳ（１年生）→3ＭＳ（３年生以下）→4ＭＳ（４年生）→5ＭＳ（５年生）→6ＭＳ（６年生）</t>
    <rPh sb="6" eb="8">
      <t>ネンセイ</t>
    </rPh>
    <rPh sb="15" eb="19">
      <t>ネンセイイカ</t>
    </rPh>
    <rPh sb="26" eb="28">
      <t>ネンセイ</t>
    </rPh>
    <phoneticPr fontId="1"/>
  </si>
  <si>
    <t>参加費合計</t>
    <rPh sb="0" eb="3">
      <t>サンカヒ</t>
    </rPh>
    <rPh sb="3" eb="5">
      <t>ゴウケイ</t>
    </rPh>
    <phoneticPr fontId="1"/>
  </si>
  <si>
    <t>※種目と学年はリストから選択してください。氏名とふりがなは、姓と名をスペースで区切ってください。</t>
    <phoneticPr fontId="1"/>
  </si>
  <si>
    <r>
      <t xml:space="preserve">チーム名
</t>
    </r>
    <r>
      <rPr>
        <sz val="12"/>
        <color theme="1"/>
        <rFont val="游ゴシック"/>
        <family val="3"/>
        <charset val="128"/>
        <scheme val="minor"/>
      </rPr>
      <t>(8文字以内)</t>
    </r>
    <phoneticPr fontId="1"/>
  </si>
  <si>
    <r>
      <rPr>
        <sz val="18"/>
        <color theme="1"/>
        <rFont val="游ゴシック"/>
        <family val="3"/>
        <charset val="128"/>
        <scheme val="minor"/>
      </rPr>
      <t>連絡先</t>
    </r>
    <r>
      <rPr>
        <sz val="12"/>
        <color theme="1"/>
        <rFont val="游ゴシック"/>
        <family val="3"/>
        <charset val="128"/>
        <scheme val="minor"/>
      </rPr>
      <t xml:space="preserve">
（携帯電話）</t>
    </r>
    <rPh sb="0" eb="2">
      <t>レンラク</t>
    </rPh>
    <rPh sb="2" eb="3">
      <t>サキ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</si>
  <si>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</si>
  <si>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</si>
  <si>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MS合計</t>
    <rPh sb="2" eb="4">
      <t>ゴウケイ</t>
    </rPh>
    <phoneticPr fontId="1"/>
  </si>
  <si>
    <t>WS合計</t>
    <rPh sb="2" eb="4">
      <t>ゴウケイ</t>
    </rPh>
    <phoneticPr fontId="1"/>
  </si>
  <si>
    <t>総合計</t>
    <rPh sb="0" eb="3">
      <t>ソウゴウケイ</t>
    </rPh>
    <phoneticPr fontId="1"/>
  </si>
  <si>
    <t>第36回　金沢市ばどっこ大会</t>
    <rPh sb="0" eb="1">
      <t>ダイ</t>
    </rPh>
    <rPh sb="3" eb="4">
      <t>カイ</t>
    </rPh>
    <rPh sb="5" eb="7">
      <t>カナザワ</t>
    </rPh>
    <rPh sb="7" eb="8">
      <t>シ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</si>
</sst>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2" fillId="3" borderId="6" xfId="0" applyFont="1" applyFill="1" applyBorder="1" applyAlignment="1" applyProtection="1">
      <alignment vertical="center" shrinkToFit="1"/>
      <protection locked="0"/>
    </xf>
    <xf numFmtId="0" fontId="2" fillId="3" borderId="9" xfId="0" applyFont="1" applyFill="1" applyBorder="1" applyAlignment="1" applyProtection="1">
      <alignment vertical="center" shrinkToFit="1"/>
      <protection locked="0"/>
    </xf>
    <xf numFmtId="0" fontId="2" fillId="3" borderId="7" xfId="0" applyFont="1" applyFill="1" applyBorder="1" applyAlignment="1" applyProtection="1">
      <alignment vertical="center" shrinkToFit="1"/>
      <protection locked="0"/>
    </xf>
    <xf numFmtId="0" fontId="2" fillId="3" borderId="10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shrinkToFit="1"/>
    </xf>
    <xf numFmtId="0" fontId="0" fillId="5" borderId="13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2" fontId="0" fillId="0" borderId="1" xfId="0" applyNumberFormat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49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4878-104B-4571-8C8F-DBFAC9769A32}">
  <sheetPr codeName="Sheet4">
    <tabColor theme="9" tint="0.59999389629810485"/>
  </sheetPr>
  <dimension ref="A1:G6"/>
  <sheetViews>
    <sheetView tabSelected="1" workbookViewId="0">
      <selection activeCell="A2" sqref="A2"/>
    </sheetView>
  </sheetViews>
  <sheetFormatPr defaultColWidth="9" defaultRowHeight="18.75" x14ac:dyDescent="0.4"/>
  <cols>
    <col min="1" max="1" width="14.25" style="1" customWidth="1"/>
    <col min="2" max="2" width="18" style="1" customWidth="1"/>
    <col min="3" max="7" width="9.625" style="1" customWidth="1"/>
    <col min="8" max="16384" width="9" style="1"/>
  </cols>
  <sheetData>
    <row r="1" spans="1:7" s="20" customFormat="1" ht="39.75" x14ac:dyDescent="0.4">
      <c r="A1" s="37" t="s">
        <v>29</v>
      </c>
      <c r="B1" s="37"/>
      <c r="C1" s="37"/>
      <c r="D1" s="37"/>
      <c r="E1" s="37"/>
      <c r="F1" s="37"/>
      <c r="G1" s="37"/>
    </row>
    <row r="2" spans="1:7" ht="15" customHeight="1" thickBot="1" x14ac:dyDescent="0.45">
      <c r="A2" s="21"/>
      <c r="B2" s="21"/>
      <c r="C2" s="21"/>
      <c r="D2" s="21"/>
      <c r="E2" s="21"/>
      <c r="F2" s="21"/>
      <c r="G2" s="21"/>
    </row>
    <row r="3" spans="1:7" ht="50.1" customHeight="1" thickTop="1" x14ac:dyDescent="0.4">
      <c r="A3" s="42" t="s">
        <v>22</v>
      </c>
      <c r="B3" s="43"/>
      <c r="C3" s="44"/>
      <c r="D3" s="44"/>
      <c r="E3" s="44"/>
      <c r="F3" s="44"/>
      <c r="G3" s="45"/>
    </row>
    <row r="4" spans="1:7" ht="50.1" customHeight="1" x14ac:dyDescent="0.4">
      <c r="A4" s="46" t="s">
        <v>1</v>
      </c>
      <c r="B4" s="47"/>
      <c r="C4" s="48"/>
      <c r="D4" s="48"/>
      <c r="E4" s="48"/>
      <c r="F4" s="48"/>
      <c r="G4" s="49"/>
    </row>
    <row r="5" spans="1:7" ht="50.1" customHeight="1" thickBot="1" x14ac:dyDescent="0.45">
      <c r="A5" s="38" t="s">
        <v>23</v>
      </c>
      <c r="B5" s="39"/>
      <c r="C5" s="40"/>
      <c r="D5" s="40"/>
      <c r="E5" s="40"/>
      <c r="F5" s="40"/>
      <c r="G5" s="41"/>
    </row>
    <row r="6" spans="1:7" ht="19.5" thickTop="1" x14ac:dyDescent="0.4"/>
  </sheetData>
  <sheetProtection algorithmName="SHA-512" hashValue="4lCf+32WLn9XRs+OsvmYuKWBKqBSMPpxKU79vH7p987Gqtt44TmYqtmQBTW6fmCPd3GSQG8MH/gIlMvUAqk3QQ==" saltValue="zEvIq9n9SU3pe/YTx+FyPA==" spinCount="100000" sheet="1" objects="1" scenarios="1"/>
  <mergeCells count="7">
    <mergeCell ref="A1:G1"/>
    <mergeCell ref="A5:B5"/>
    <mergeCell ref="C5:G5"/>
    <mergeCell ref="A3:B3"/>
    <mergeCell ref="C3:G3"/>
    <mergeCell ref="A4:B4"/>
    <mergeCell ref="C4:G4"/>
  </mergeCells>
  <phoneticPr fontId="1"/>
  <dataValidations count="1">
    <dataValidation type="textLength" operator="lessThanOrEqual" allowBlank="1" showInputMessage="1" showErrorMessage="1" error="8文字を超えました。_x000a_チーム名を8文字以内で入力しなおしてください。" prompt="8文字以内で入力してください" sqref="C3:G3" xr:uid="{D54500F4-6D1B-4AC8-A25A-A93EFE7A3196}">
      <formula1>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3FFA5-13F9-4549-AF3F-234FF0EC498B}">
  <sheetPr codeName="Sheet1">
    <tabColor theme="4" tint="0.39997558519241921"/>
  </sheetPr>
  <dimension ref="A1:G37"/>
  <sheetViews>
    <sheetView zoomScaleNormal="100" workbookViewId="0">
      <selection activeCell="C13" sqref="C13"/>
    </sheetView>
  </sheetViews>
  <sheetFormatPr defaultColWidth="9" defaultRowHeight="19.5" x14ac:dyDescent="0.4"/>
  <cols>
    <col min="1" max="1" width="3.625" style="15" customWidth="1"/>
    <col min="2" max="2" width="7.625" style="10" customWidth="1"/>
    <col min="3" max="3" width="22.75" style="10" customWidth="1"/>
    <col min="4" max="5" width="18.625" style="10" customWidth="1"/>
    <col min="6" max="6" width="6.625" style="10" customWidth="1"/>
    <col min="7" max="7" width="25.625" style="10" customWidth="1"/>
    <col min="8" max="16384" width="9" style="10"/>
  </cols>
  <sheetData>
    <row r="1" spans="1:7" s="8" customFormat="1" ht="36.75" customHeight="1" x14ac:dyDescent="0.4">
      <c r="A1" s="6" t="str">
        <f>チーム情報!A1</f>
        <v>第36回　金沢市ばどっこ大会</v>
      </c>
      <c r="B1" s="7"/>
      <c r="C1" s="7"/>
      <c r="D1" s="6" t="s">
        <v>24</v>
      </c>
      <c r="E1" s="7"/>
      <c r="F1" s="7"/>
      <c r="G1" s="7"/>
    </row>
    <row r="2" spans="1:7" ht="20.25" thickBot="1" x14ac:dyDescent="0.45">
      <c r="A2" s="9"/>
      <c r="B2" s="50" t="str">
        <f>"チーム名："&amp;チーム情報!C3</f>
        <v>チーム名：</v>
      </c>
      <c r="C2" s="50"/>
      <c r="D2" s="50" t="str">
        <f>"申し込み責任者："&amp;チーム情報!C4</f>
        <v>申し込み責任者：</v>
      </c>
      <c r="E2" s="50"/>
      <c r="F2" s="50" t="str">
        <f>"連絡先："&amp;チーム情報!C5</f>
        <v>連絡先：</v>
      </c>
      <c r="G2" s="50"/>
    </row>
    <row r="3" spans="1:7" x14ac:dyDescent="0.4">
      <c r="A3" s="9"/>
      <c r="B3" s="11"/>
      <c r="C3" s="11"/>
      <c r="D3" s="11"/>
      <c r="E3" s="11"/>
      <c r="F3" s="11"/>
      <c r="G3" s="11"/>
    </row>
    <row r="4" spans="1:7" s="8" customFormat="1" x14ac:dyDescent="0.4">
      <c r="A4" s="7" t="s">
        <v>19</v>
      </c>
      <c r="B4" s="7"/>
      <c r="C4" s="7"/>
      <c r="D4" s="7"/>
      <c r="E4" s="7"/>
      <c r="F4" s="7"/>
      <c r="G4" s="7"/>
    </row>
    <row r="5" spans="1:7" s="8" customFormat="1" x14ac:dyDescent="0.4">
      <c r="A5" s="7" t="s">
        <v>17</v>
      </c>
      <c r="B5" s="7"/>
      <c r="C5" s="7"/>
      <c r="D5" s="7"/>
      <c r="E5" s="7"/>
      <c r="F5" s="7"/>
      <c r="G5" s="7"/>
    </row>
    <row r="6" spans="1:7" ht="20.25" thickBot="1" x14ac:dyDescent="0.45">
      <c r="A6" s="7" t="s">
        <v>21</v>
      </c>
      <c r="B6" s="7"/>
      <c r="C6" s="11"/>
      <c r="D6" s="11"/>
      <c r="E6" s="11"/>
      <c r="F6" s="11"/>
      <c r="G6" s="11"/>
    </row>
    <row r="7" spans="1:7" s="15" customFormat="1" ht="20.100000000000001" customHeight="1" x14ac:dyDescent="0.4">
      <c r="A7" s="12"/>
      <c r="B7" s="13" t="s">
        <v>2</v>
      </c>
      <c r="C7" s="13" t="s">
        <v>3</v>
      </c>
      <c r="D7" s="13" t="s">
        <v>4</v>
      </c>
      <c r="E7" s="13" t="s">
        <v>0</v>
      </c>
      <c r="F7" s="13" t="s">
        <v>5</v>
      </c>
      <c r="G7" s="14" t="s">
        <v>6</v>
      </c>
    </row>
    <row r="8" spans="1:7" ht="20.100000000000001" customHeight="1" x14ac:dyDescent="0.4">
      <c r="A8" s="16">
        <v>1</v>
      </c>
      <c r="B8" s="2"/>
      <c r="C8" s="2"/>
      <c r="D8" s="2"/>
      <c r="E8" s="17" t="str">
        <f>IF(C8="","",IF(チーム情報!$C$3="","",チーム情報!$C$3))</f>
        <v/>
      </c>
      <c r="F8" s="2"/>
      <c r="G8" s="4"/>
    </row>
    <row r="9" spans="1:7" ht="20.100000000000001" customHeight="1" x14ac:dyDescent="0.4">
      <c r="A9" s="16">
        <v>2</v>
      </c>
      <c r="B9" s="2"/>
      <c r="C9" s="2"/>
      <c r="D9" s="2"/>
      <c r="E9" s="17" t="str">
        <f>IF(C9="","",IF(チーム情報!$C$3="","",チーム情報!$C$3))</f>
        <v/>
      </c>
      <c r="F9" s="2"/>
      <c r="G9" s="4"/>
    </row>
    <row r="10" spans="1:7" ht="20.100000000000001" customHeight="1" x14ac:dyDescent="0.4">
      <c r="A10" s="16">
        <v>3</v>
      </c>
      <c r="B10" s="2"/>
      <c r="C10" s="2"/>
      <c r="D10" s="2"/>
      <c r="E10" s="17" t="str">
        <f>IF(C10="","",IF(チーム情報!$C$3="","",チーム情報!$C$3))</f>
        <v/>
      </c>
      <c r="F10" s="2"/>
      <c r="G10" s="4"/>
    </row>
    <row r="11" spans="1:7" ht="20.100000000000001" customHeight="1" x14ac:dyDescent="0.4">
      <c r="A11" s="16">
        <v>4</v>
      </c>
      <c r="B11" s="2"/>
      <c r="C11" s="2"/>
      <c r="D11" s="2"/>
      <c r="E11" s="17" t="str">
        <f>IF(C11="","",IF(チーム情報!$C$3="","",チーム情報!$C$3))</f>
        <v/>
      </c>
      <c r="F11" s="2"/>
      <c r="G11" s="4"/>
    </row>
    <row r="12" spans="1:7" ht="20.100000000000001" customHeight="1" x14ac:dyDescent="0.4">
      <c r="A12" s="16">
        <v>5</v>
      </c>
      <c r="B12" s="2"/>
      <c r="C12" s="2"/>
      <c r="D12" s="2"/>
      <c r="E12" s="17" t="str">
        <f>IF(C12="","",IF(チーム情報!$C$3="","",チーム情報!$C$3))</f>
        <v/>
      </c>
      <c r="F12" s="2"/>
      <c r="G12" s="4"/>
    </row>
    <row r="13" spans="1:7" ht="20.100000000000001" customHeight="1" x14ac:dyDescent="0.4">
      <c r="A13" s="16">
        <v>6</v>
      </c>
      <c r="B13" s="2"/>
      <c r="C13" s="2"/>
      <c r="D13" s="2"/>
      <c r="E13" s="17" t="str">
        <f>IF(C13="","",IF(チーム情報!$C$3="","",チーム情報!$C$3))</f>
        <v/>
      </c>
      <c r="F13" s="2"/>
      <c r="G13" s="4"/>
    </row>
    <row r="14" spans="1:7" ht="20.100000000000001" customHeight="1" x14ac:dyDescent="0.4">
      <c r="A14" s="16">
        <v>7</v>
      </c>
      <c r="B14" s="2"/>
      <c r="C14" s="2"/>
      <c r="D14" s="2"/>
      <c r="E14" s="17" t="str">
        <f>IF(C14="","",IF(チーム情報!$C$3="","",チーム情報!$C$3))</f>
        <v/>
      </c>
      <c r="F14" s="2"/>
      <c r="G14" s="4"/>
    </row>
    <row r="15" spans="1:7" ht="20.100000000000001" customHeight="1" x14ac:dyDescent="0.4">
      <c r="A15" s="16">
        <v>8</v>
      </c>
      <c r="B15" s="2"/>
      <c r="C15" s="2"/>
      <c r="D15" s="2"/>
      <c r="E15" s="17" t="str">
        <f>IF(C15="","",IF(チーム情報!$C$3="","",チーム情報!$C$3))</f>
        <v/>
      </c>
      <c r="F15" s="2"/>
      <c r="G15" s="4"/>
    </row>
    <row r="16" spans="1:7" ht="20.100000000000001" customHeight="1" x14ac:dyDescent="0.4">
      <c r="A16" s="16">
        <v>9</v>
      </c>
      <c r="B16" s="2"/>
      <c r="C16" s="2"/>
      <c r="D16" s="2"/>
      <c r="E16" s="17" t="str">
        <f>IF(C16="","",IF(チーム情報!$C$3="","",チーム情報!$C$3))</f>
        <v/>
      </c>
      <c r="F16" s="2"/>
      <c r="G16" s="4"/>
    </row>
    <row r="17" spans="1:7" ht="20.100000000000001" customHeight="1" x14ac:dyDescent="0.4">
      <c r="A17" s="16">
        <v>10</v>
      </c>
      <c r="B17" s="2"/>
      <c r="C17" s="2"/>
      <c r="D17" s="2"/>
      <c r="E17" s="17" t="str">
        <f>IF(C17="","",IF(チーム情報!$C$3="","",チーム情報!$C$3))</f>
        <v/>
      </c>
      <c r="F17" s="2"/>
      <c r="G17" s="4"/>
    </row>
    <row r="18" spans="1:7" ht="20.100000000000001" customHeight="1" x14ac:dyDescent="0.4">
      <c r="A18" s="16">
        <v>11</v>
      </c>
      <c r="B18" s="2"/>
      <c r="C18" s="2"/>
      <c r="D18" s="2"/>
      <c r="E18" s="17" t="str">
        <f>IF(C18="","",IF(チーム情報!$C$3="","",チーム情報!$C$3))</f>
        <v/>
      </c>
      <c r="F18" s="2"/>
      <c r="G18" s="4"/>
    </row>
    <row r="19" spans="1:7" ht="20.100000000000001" customHeight="1" x14ac:dyDescent="0.4">
      <c r="A19" s="16">
        <v>12</v>
      </c>
      <c r="B19" s="2"/>
      <c r="C19" s="2"/>
      <c r="D19" s="2"/>
      <c r="E19" s="17" t="str">
        <f>IF(C19="","",IF(チーム情報!$C$3="","",チーム情報!$C$3))</f>
        <v/>
      </c>
      <c r="F19" s="2"/>
      <c r="G19" s="4"/>
    </row>
    <row r="20" spans="1:7" ht="20.100000000000001" customHeight="1" x14ac:dyDescent="0.4">
      <c r="A20" s="16">
        <v>13</v>
      </c>
      <c r="B20" s="2"/>
      <c r="C20" s="2"/>
      <c r="D20" s="2"/>
      <c r="E20" s="17" t="str">
        <f>IF(C20="","",IF(チーム情報!$C$3="","",チーム情報!$C$3))</f>
        <v/>
      </c>
      <c r="F20" s="2"/>
      <c r="G20" s="4"/>
    </row>
    <row r="21" spans="1:7" ht="20.100000000000001" customHeight="1" x14ac:dyDescent="0.4">
      <c r="A21" s="16">
        <v>14</v>
      </c>
      <c r="B21" s="2"/>
      <c r="C21" s="2"/>
      <c r="D21" s="2"/>
      <c r="E21" s="17" t="str">
        <f>IF(C21="","",IF(チーム情報!$C$3="","",チーム情報!$C$3))</f>
        <v/>
      </c>
      <c r="F21" s="2"/>
      <c r="G21" s="4"/>
    </row>
    <row r="22" spans="1:7" ht="20.100000000000001" customHeight="1" x14ac:dyDescent="0.4">
      <c r="A22" s="16">
        <v>15</v>
      </c>
      <c r="B22" s="2"/>
      <c r="C22" s="2"/>
      <c r="D22" s="2"/>
      <c r="E22" s="17" t="str">
        <f>IF(C22="","",IF(チーム情報!$C$3="","",チーム情報!$C$3))</f>
        <v/>
      </c>
      <c r="F22" s="2"/>
      <c r="G22" s="4"/>
    </row>
    <row r="23" spans="1:7" ht="20.100000000000001" customHeight="1" x14ac:dyDescent="0.4">
      <c r="A23" s="16">
        <v>16</v>
      </c>
      <c r="B23" s="2"/>
      <c r="C23" s="2"/>
      <c r="D23" s="2"/>
      <c r="E23" s="17" t="str">
        <f>IF(C23="","",IF(チーム情報!$C$3="","",チーム情報!$C$3))</f>
        <v/>
      </c>
      <c r="F23" s="2"/>
      <c r="G23" s="4"/>
    </row>
    <row r="24" spans="1:7" ht="20.100000000000001" customHeight="1" x14ac:dyDescent="0.4">
      <c r="A24" s="16">
        <v>17</v>
      </c>
      <c r="B24" s="2"/>
      <c r="C24" s="2"/>
      <c r="D24" s="2"/>
      <c r="E24" s="17" t="str">
        <f>IF(C24="","",IF(チーム情報!$C$3="","",チーム情報!$C$3))</f>
        <v/>
      </c>
      <c r="F24" s="2"/>
      <c r="G24" s="4"/>
    </row>
    <row r="25" spans="1:7" ht="20.100000000000001" customHeight="1" x14ac:dyDescent="0.4">
      <c r="A25" s="16">
        <v>18</v>
      </c>
      <c r="B25" s="2"/>
      <c r="C25" s="2"/>
      <c r="D25" s="2"/>
      <c r="E25" s="17" t="str">
        <f>IF(C25="","",IF(チーム情報!$C$3="","",チーム情報!$C$3))</f>
        <v/>
      </c>
      <c r="F25" s="2"/>
      <c r="G25" s="4"/>
    </row>
    <row r="26" spans="1:7" ht="20.100000000000001" customHeight="1" x14ac:dyDescent="0.4">
      <c r="A26" s="16">
        <v>19</v>
      </c>
      <c r="B26" s="2"/>
      <c r="C26" s="2"/>
      <c r="D26" s="2"/>
      <c r="E26" s="17" t="str">
        <f>IF(C26="","",IF(チーム情報!$C$3="","",チーム情報!$C$3))</f>
        <v/>
      </c>
      <c r="F26" s="2"/>
      <c r="G26" s="4"/>
    </row>
    <row r="27" spans="1:7" ht="20.100000000000001" customHeight="1" x14ac:dyDescent="0.4">
      <c r="A27" s="16">
        <v>20</v>
      </c>
      <c r="B27" s="2"/>
      <c r="C27" s="2"/>
      <c r="D27" s="2"/>
      <c r="E27" s="17" t="str">
        <f>IF(C27="","",IF(チーム情報!$C$3="","",チーム情報!$C$3))</f>
        <v/>
      </c>
      <c r="F27" s="2"/>
      <c r="G27" s="4"/>
    </row>
    <row r="28" spans="1:7" ht="20.100000000000001" customHeight="1" x14ac:dyDescent="0.4">
      <c r="A28" s="16">
        <v>21</v>
      </c>
      <c r="B28" s="2"/>
      <c r="C28" s="2"/>
      <c r="D28" s="2"/>
      <c r="E28" s="17" t="str">
        <f>IF(C28="","",IF(チーム情報!$C$3="","",チーム情報!$C$3))</f>
        <v/>
      </c>
      <c r="F28" s="2"/>
      <c r="G28" s="4"/>
    </row>
    <row r="29" spans="1:7" ht="20.100000000000001" customHeight="1" x14ac:dyDescent="0.4">
      <c r="A29" s="16">
        <v>22</v>
      </c>
      <c r="B29" s="2"/>
      <c r="C29" s="2"/>
      <c r="D29" s="2"/>
      <c r="E29" s="17" t="str">
        <f>IF(C29="","",IF(チーム情報!$C$3="","",チーム情報!$C$3))</f>
        <v/>
      </c>
      <c r="F29" s="2"/>
      <c r="G29" s="4"/>
    </row>
    <row r="30" spans="1:7" ht="20.100000000000001" customHeight="1" x14ac:dyDescent="0.4">
      <c r="A30" s="16">
        <v>23</v>
      </c>
      <c r="B30" s="2"/>
      <c r="C30" s="2"/>
      <c r="D30" s="2"/>
      <c r="E30" s="17" t="str">
        <f>IF(C30="","",IF(チーム情報!$C$3="","",チーム情報!$C$3))</f>
        <v/>
      </c>
      <c r="F30" s="2"/>
      <c r="G30" s="4"/>
    </row>
    <row r="31" spans="1:7" ht="20.100000000000001" customHeight="1" x14ac:dyDescent="0.4">
      <c r="A31" s="16">
        <v>24</v>
      </c>
      <c r="B31" s="2"/>
      <c r="C31" s="2"/>
      <c r="D31" s="2"/>
      <c r="E31" s="17" t="str">
        <f>IF(C31="","",IF(チーム情報!$C$3="","",チーム情報!$C$3))</f>
        <v/>
      </c>
      <c r="F31" s="2"/>
      <c r="G31" s="4"/>
    </row>
    <row r="32" spans="1:7" ht="20.100000000000001" customHeight="1" x14ac:dyDescent="0.4">
      <c r="A32" s="16">
        <v>25</v>
      </c>
      <c r="B32" s="2"/>
      <c r="C32" s="2"/>
      <c r="D32" s="2"/>
      <c r="E32" s="17" t="str">
        <f>IF(C32="","",IF(チーム情報!$C$3="","",チーム情報!$C$3))</f>
        <v/>
      </c>
      <c r="F32" s="2"/>
      <c r="G32" s="4"/>
    </row>
    <row r="33" spans="1:7" ht="20.100000000000001" customHeight="1" x14ac:dyDescent="0.4">
      <c r="A33" s="16">
        <v>26</v>
      </c>
      <c r="B33" s="2"/>
      <c r="C33" s="2"/>
      <c r="D33" s="2"/>
      <c r="E33" s="17" t="str">
        <f>IF(C33="","",IF(チーム情報!$C$3="","",チーム情報!$C$3))</f>
        <v/>
      </c>
      <c r="F33" s="2"/>
      <c r="G33" s="4"/>
    </row>
    <row r="34" spans="1:7" ht="20.100000000000001" customHeight="1" x14ac:dyDescent="0.4">
      <c r="A34" s="16">
        <v>27</v>
      </c>
      <c r="B34" s="2"/>
      <c r="C34" s="2"/>
      <c r="D34" s="2"/>
      <c r="E34" s="17" t="str">
        <f>IF(C34="","",IF(チーム情報!$C$3="","",チーム情報!$C$3))</f>
        <v/>
      </c>
      <c r="F34" s="2"/>
      <c r="G34" s="4"/>
    </row>
    <row r="35" spans="1:7" ht="20.100000000000001" customHeight="1" x14ac:dyDescent="0.4">
      <c r="A35" s="16">
        <v>28</v>
      </c>
      <c r="B35" s="2"/>
      <c r="C35" s="2"/>
      <c r="D35" s="2"/>
      <c r="E35" s="17" t="str">
        <f>IF(C35="","",IF(チーム情報!$C$3="","",チーム情報!$C$3))</f>
        <v/>
      </c>
      <c r="F35" s="2"/>
      <c r="G35" s="4"/>
    </row>
    <row r="36" spans="1:7" ht="20.100000000000001" customHeight="1" x14ac:dyDescent="0.4">
      <c r="A36" s="16">
        <v>29</v>
      </c>
      <c r="B36" s="2"/>
      <c r="C36" s="2"/>
      <c r="D36" s="2"/>
      <c r="E36" s="17" t="str">
        <f>IF(C36="","",IF(チーム情報!$C$3="","",チーム情報!$C$3))</f>
        <v/>
      </c>
      <c r="F36" s="2"/>
      <c r="G36" s="4"/>
    </row>
    <row r="37" spans="1:7" ht="20.100000000000001" customHeight="1" thickBot="1" x14ac:dyDescent="0.45">
      <c r="A37" s="18">
        <v>30</v>
      </c>
      <c r="B37" s="3"/>
      <c r="C37" s="3"/>
      <c r="D37" s="3"/>
      <c r="E37" s="19" t="str">
        <f>IF(C37="","",IF(チーム情報!$C$3="","",チーム情報!$C$3))</f>
        <v/>
      </c>
      <c r="F37" s="3"/>
      <c r="G37" s="5"/>
    </row>
  </sheetData>
  <sheetProtection algorithmName="SHA-512" hashValue="XcOP3YzVWNSeM5dlIJa2KLlx8Ygq7iyIv57nu0xKx3w6Jj5CN4UFFb4GNIziOv9ledpxK8+v0jWIDGwc7z+tCQ==" saltValue="Yv2zzU23H6DxH2ChzCp5cA==" spinCount="100000" sheet="1" objects="1" scenarios="1"/>
  <mergeCells count="3">
    <mergeCell ref="B2:C2"/>
    <mergeCell ref="D2:E2"/>
    <mergeCell ref="F2:G2"/>
  </mergeCells>
  <phoneticPr fontId="1"/>
  <dataValidations count="2">
    <dataValidation type="list" allowBlank="1" showInputMessage="1" showErrorMessage="1" sqref="B8:B37" xr:uid="{6980E3E0-78A7-4E64-A08B-B46A0A603932}">
      <formula1>"1MS,3MS,4MS,5MS,6MS"</formula1>
    </dataValidation>
    <dataValidation type="list" allowBlank="1" showInputMessage="1" showErrorMessage="1" sqref="F8:F37" xr:uid="{7E775F9D-9C99-4765-A89D-3C74CF38408E}">
      <formula1>"1,2,3,4,5,6,"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A7B-6CAA-438A-B4FA-8D056FD47AAB}">
  <sheetPr codeName="Sheet2">
    <tabColor theme="5" tint="0.39997558519241921"/>
  </sheetPr>
  <dimension ref="A1:G37"/>
  <sheetViews>
    <sheetView zoomScaleNormal="100" workbookViewId="0">
      <selection activeCell="B8" sqref="B8"/>
    </sheetView>
  </sheetViews>
  <sheetFormatPr defaultColWidth="9" defaultRowHeight="19.5" x14ac:dyDescent="0.4"/>
  <cols>
    <col min="1" max="1" width="3.625" style="15" customWidth="1"/>
    <col min="2" max="2" width="7.625" style="10" customWidth="1"/>
    <col min="3" max="3" width="22.75" style="10" customWidth="1"/>
    <col min="4" max="5" width="18.625" style="10" customWidth="1"/>
    <col min="6" max="6" width="6.625" style="10" customWidth="1"/>
    <col min="7" max="7" width="25.625" style="10" customWidth="1"/>
    <col min="8" max="16384" width="9" style="10"/>
  </cols>
  <sheetData>
    <row r="1" spans="1:7" s="8" customFormat="1" ht="36.75" customHeight="1" x14ac:dyDescent="0.4">
      <c r="A1" s="6" t="str">
        <f>チーム情報!A1</f>
        <v>第36回　金沢市ばどっこ大会</v>
      </c>
      <c r="B1" s="7"/>
      <c r="C1" s="7"/>
      <c r="D1" s="6" t="s">
        <v>25</v>
      </c>
      <c r="E1" s="7"/>
      <c r="F1" s="7"/>
      <c r="G1" s="7"/>
    </row>
    <row r="2" spans="1:7" ht="20.25" thickBot="1" x14ac:dyDescent="0.45">
      <c r="A2" s="9"/>
      <c r="B2" s="50" t="str">
        <f>"チーム名："&amp;チーム情報!C3</f>
        <v>チーム名：</v>
      </c>
      <c r="C2" s="50"/>
      <c r="D2" s="50" t="str">
        <f>"申し込み責任者："&amp;チーム情報!C4</f>
        <v>申し込み責任者：</v>
      </c>
      <c r="E2" s="50"/>
      <c r="F2" s="50" t="str">
        <f>"連絡先："&amp;チーム情報!C5</f>
        <v>連絡先：</v>
      </c>
      <c r="G2" s="50"/>
    </row>
    <row r="3" spans="1:7" x14ac:dyDescent="0.4">
      <c r="A3" s="9"/>
      <c r="B3" s="11"/>
      <c r="C3" s="11"/>
      <c r="D3" s="11"/>
      <c r="E3" s="11"/>
      <c r="F3" s="11"/>
      <c r="G3" s="11"/>
    </row>
    <row r="4" spans="1:7" s="8" customFormat="1" x14ac:dyDescent="0.4">
      <c r="A4" s="7" t="s">
        <v>18</v>
      </c>
      <c r="B4" s="7"/>
      <c r="C4" s="7"/>
      <c r="D4" s="7"/>
      <c r="E4" s="7"/>
      <c r="F4" s="7"/>
      <c r="G4" s="7"/>
    </row>
    <row r="5" spans="1:7" s="8" customFormat="1" x14ac:dyDescent="0.4">
      <c r="A5" s="7" t="s">
        <v>17</v>
      </c>
      <c r="B5" s="7"/>
      <c r="C5" s="7"/>
      <c r="D5" s="7"/>
      <c r="E5" s="7"/>
      <c r="F5" s="7"/>
      <c r="G5" s="7"/>
    </row>
    <row r="6" spans="1:7" ht="20.25" thickBot="1" x14ac:dyDescent="0.45">
      <c r="A6" s="7" t="s">
        <v>21</v>
      </c>
      <c r="B6" s="7"/>
      <c r="C6" s="11"/>
      <c r="D6" s="11"/>
      <c r="E6" s="11"/>
      <c r="F6" s="11"/>
      <c r="G6" s="11"/>
    </row>
    <row r="7" spans="1:7" s="15" customFormat="1" ht="20.100000000000001" customHeight="1" x14ac:dyDescent="0.4">
      <c r="A7" s="12"/>
      <c r="B7" s="13" t="s">
        <v>2</v>
      </c>
      <c r="C7" s="13" t="s">
        <v>3</v>
      </c>
      <c r="D7" s="13" t="s">
        <v>4</v>
      </c>
      <c r="E7" s="13" t="s">
        <v>0</v>
      </c>
      <c r="F7" s="13" t="s">
        <v>5</v>
      </c>
      <c r="G7" s="14" t="s">
        <v>6</v>
      </c>
    </row>
    <row r="8" spans="1:7" ht="20.100000000000001" customHeight="1" x14ac:dyDescent="0.4">
      <c r="A8" s="16">
        <v>1</v>
      </c>
      <c r="B8" s="2"/>
      <c r="C8" s="2"/>
      <c r="D8" s="2"/>
      <c r="E8" s="17" t="str">
        <f>IF(C8="","",IF(チーム情報!$C$3="","",チーム情報!$C$3))</f>
        <v/>
      </c>
      <c r="F8" s="2"/>
      <c r="G8" s="4"/>
    </row>
    <row r="9" spans="1:7" ht="20.100000000000001" customHeight="1" x14ac:dyDescent="0.4">
      <c r="A9" s="16">
        <v>2</v>
      </c>
      <c r="B9" s="2"/>
      <c r="C9" s="2"/>
      <c r="D9" s="2"/>
      <c r="E9" s="17" t="str">
        <f>IF(C9="","",IF(チーム情報!$C$3="","",チーム情報!$C$3))</f>
        <v/>
      </c>
      <c r="F9" s="2"/>
      <c r="G9" s="4"/>
    </row>
    <row r="10" spans="1:7" ht="20.100000000000001" customHeight="1" x14ac:dyDescent="0.4">
      <c r="A10" s="16">
        <v>3</v>
      </c>
      <c r="B10" s="2"/>
      <c r="C10" s="2"/>
      <c r="D10" s="2"/>
      <c r="E10" s="17" t="str">
        <f>IF(C10="","",IF(チーム情報!$C$3="","",チーム情報!$C$3))</f>
        <v/>
      </c>
      <c r="F10" s="2"/>
      <c r="G10" s="4"/>
    </row>
    <row r="11" spans="1:7" ht="20.100000000000001" customHeight="1" x14ac:dyDescent="0.4">
      <c r="A11" s="16">
        <v>4</v>
      </c>
      <c r="B11" s="2"/>
      <c r="C11" s="2"/>
      <c r="D11" s="2"/>
      <c r="E11" s="17" t="str">
        <f>IF(C11="","",IF(チーム情報!$C$3="","",チーム情報!$C$3))</f>
        <v/>
      </c>
      <c r="F11" s="2"/>
      <c r="G11" s="4"/>
    </row>
    <row r="12" spans="1:7" ht="20.100000000000001" customHeight="1" x14ac:dyDescent="0.4">
      <c r="A12" s="16">
        <v>5</v>
      </c>
      <c r="B12" s="2"/>
      <c r="C12" s="2"/>
      <c r="D12" s="2"/>
      <c r="E12" s="17" t="str">
        <f>IF(C12="","",IF(チーム情報!$C$3="","",チーム情報!$C$3))</f>
        <v/>
      </c>
      <c r="F12" s="2"/>
      <c r="G12" s="4"/>
    </row>
    <row r="13" spans="1:7" ht="20.100000000000001" customHeight="1" x14ac:dyDescent="0.4">
      <c r="A13" s="16">
        <v>6</v>
      </c>
      <c r="B13" s="2"/>
      <c r="C13" s="2"/>
      <c r="D13" s="2"/>
      <c r="E13" s="17" t="str">
        <f>IF(C13="","",IF(チーム情報!$C$3="","",チーム情報!$C$3))</f>
        <v/>
      </c>
      <c r="F13" s="2"/>
      <c r="G13" s="4"/>
    </row>
    <row r="14" spans="1:7" ht="20.100000000000001" customHeight="1" x14ac:dyDescent="0.4">
      <c r="A14" s="16">
        <v>7</v>
      </c>
      <c r="B14" s="2"/>
      <c r="C14" s="2"/>
      <c r="D14" s="2"/>
      <c r="E14" s="17" t="str">
        <f>IF(C14="","",IF(チーム情報!$C$3="","",チーム情報!$C$3))</f>
        <v/>
      </c>
      <c r="F14" s="2"/>
      <c r="G14" s="4"/>
    </row>
    <row r="15" spans="1:7" ht="20.100000000000001" customHeight="1" x14ac:dyDescent="0.4">
      <c r="A15" s="16">
        <v>8</v>
      </c>
      <c r="B15" s="2"/>
      <c r="C15" s="2"/>
      <c r="D15" s="2"/>
      <c r="E15" s="17" t="str">
        <f>IF(C15="","",IF(チーム情報!$C$3="","",チーム情報!$C$3))</f>
        <v/>
      </c>
      <c r="F15" s="2"/>
      <c r="G15" s="4"/>
    </row>
    <row r="16" spans="1:7" ht="20.100000000000001" customHeight="1" x14ac:dyDescent="0.4">
      <c r="A16" s="16">
        <v>9</v>
      </c>
      <c r="B16" s="2"/>
      <c r="C16" s="2"/>
      <c r="D16" s="2"/>
      <c r="E16" s="17" t="str">
        <f>IF(C16="","",IF(チーム情報!$C$3="","",チーム情報!$C$3))</f>
        <v/>
      </c>
      <c r="F16" s="2"/>
      <c r="G16" s="4"/>
    </row>
    <row r="17" spans="1:7" ht="20.100000000000001" customHeight="1" x14ac:dyDescent="0.4">
      <c r="A17" s="16">
        <v>10</v>
      </c>
      <c r="B17" s="2"/>
      <c r="C17" s="2"/>
      <c r="D17" s="2"/>
      <c r="E17" s="17" t="str">
        <f>IF(C17="","",IF(チーム情報!$C$3="","",チーム情報!$C$3))</f>
        <v/>
      </c>
      <c r="F17" s="2"/>
      <c r="G17" s="4"/>
    </row>
    <row r="18" spans="1:7" ht="20.100000000000001" customHeight="1" x14ac:dyDescent="0.4">
      <c r="A18" s="16">
        <v>11</v>
      </c>
      <c r="B18" s="2"/>
      <c r="C18" s="2"/>
      <c r="D18" s="2"/>
      <c r="E18" s="17" t="str">
        <f>IF(C18="","",IF(チーム情報!$C$3="","",チーム情報!$C$3))</f>
        <v/>
      </c>
      <c r="F18" s="2"/>
      <c r="G18" s="4"/>
    </row>
    <row r="19" spans="1:7" ht="20.100000000000001" customHeight="1" x14ac:dyDescent="0.4">
      <c r="A19" s="16">
        <v>12</v>
      </c>
      <c r="B19" s="2"/>
      <c r="C19" s="2"/>
      <c r="D19" s="2"/>
      <c r="E19" s="17" t="str">
        <f>IF(C19="","",IF(チーム情報!$C$3="","",チーム情報!$C$3))</f>
        <v/>
      </c>
      <c r="F19" s="2"/>
      <c r="G19" s="4"/>
    </row>
    <row r="20" spans="1:7" ht="20.100000000000001" customHeight="1" x14ac:dyDescent="0.4">
      <c r="A20" s="16">
        <v>13</v>
      </c>
      <c r="B20" s="2"/>
      <c r="C20" s="2"/>
      <c r="D20" s="2"/>
      <c r="E20" s="17" t="str">
        <f>IF(C20="","",IF(チーム情報!$C$3="","",チーム情報!$C$3))</f>
        <v/>
      </c>
      <c r="F20" s="2"/>
      <c r="G20" s="4"/>
    </row>
    <row r="21" spans="1:7" ht="20.100000000000001" customHeight="1" x14ac:dyDescent="0.4">
      <c r="A21" s="16">
        <v>14</v>
      </c>
      <c r="B21" s="2"/>
      <c r="C21" s="2"/>
      <c r="D21" s="2"/>
      <c r="E21" s="17" t="str">
        <f>IF(C21="","",IF(チーム情報!$C$3="","",チーム情報!$C$3))</f>
        <v/>
      </c>
      <c r="F21" s="2"/>
      <c r="G21" s="4"/>
    </row>
    <row r="22" spans="1:7" ht="20.100000000000001" customHeight="1" x14ac:dyDescent="0.4">
      <c r="A22" s="16">
        <v>15</v>
      </c>
      <c r="B22" s="2"/>
      <c r="C22" s="2"/>
      <c r="D22" s="2"/>
      <c r="E22" s="17" t="str">
        <f>IF(C22="","",IF(チーム情報!$C$3="","",チーム情報!$C$3))</f>
        <v/>
      </c>
      <c r="F22" s="2"/>
      <c r="G22" s="4"/>
    </row>
    <row r="23" spans="1:7" ht="20.100000000000001" customHeight="1" x14ac:dyDescent="0.4">
      <c r="A23" s="16">
        <v>16</v>
      </c>
      <c r="B23" s="2"/>
      <c r="C23" s="2"/>
      <c r="D23" s="2"/>
      <c r="E23" s="17" t="str">
        <f>IF(C23="","",IF(チーム情報!$C$3="","",チーム情報!$C$3))</f>
        <v/>
      </c>
      <c r="F23" s="2"/>
      <c r="G23" s="4"/>
    </row>
    <row r="24" spans="1:7" ht="20.100000000000001" customHeight="1" x14ac:dyDescent="0.4">
      <c r="A24" s="16">
        <v>17</v>
      </c>
      <c r="B24" s="2"/>
      <c r="C24" s="2"/>
      <c r="D24" s="2"/>
      <c r="E24" s="17" t="str">
        <f>IF(C24="","",IF(チーム情報!$C$3="","",チーム情報!$C$3))</f>
        <v/>
      </c>
      <c r="F24" s="2"/>
      <c r="G24" s="4"/>
    </row>
    <row r="25" spans="1:7" ht="20.100000000000001" customHeight="1" x14ac:dyDescent="0.4">
      <c r="A25" s="16">
        <v>18</v>
      </c>
      <c r="B25" s="2"/>
      <c r="C25" s="2"/>
      <c r="D25" s="2"/>
      <c r="E25" s="17" t="str">
        <f>IF(C25="","",IF(チーム情報!$C$3="","",チーム情報!$C$3))</f>
        <v/>
      </c>
      <c r="F25" s="2"/>
      <c r="G25" s="4"/>
    </row>
    <row r="26" spans="1:7" ht="20.100000000000001" customHeight="1" x14ac:dyDescent="0.4">
      <c r="A26" s="16">
        <v>19</v>
      </c>
      <c r="B26" s="2"/>
      <c r="C26" s="2"/>
      <c r="D26" s="2"/>
      <c r="E26" s="17" t="str">
        <f>IF(C26="","",IF(チーム情報!$C$3="","",チーム情報!$C$3))</f>
        <v/>
      </c>
      <c r="F26" s="2"/>
      <c r="G26" s="4"/>
    </row>
    <row r="27" spans="1:7" ht="20.100000000000001" customHeight="1" x14ac:dyDescent="0.4">
      <c r="A27" s="16">
        <v>20</v>
      </c>
      <c r="B27" s="2"/>
      <c r="C27" s="2"/>
      <c r="D27" s="2"/>
      <c r="E27" s="17" t="str">
        <f>IF(C27="","",IF(チーム情報!$C$3="","",チーム情報!$C$3))</f>
        <v/>
      </c>
      <c r="F27" s="2"/>
      <c r="G27" s="4"/>
    </row>
    <row r="28" spans="1:7" ht="20.100000000000001" customHeight="1" x14ac:dyDescent="0.4">
      <c r="A28" s="16">
        <v>21</v>
      </c>
      <c r="B28" s="2"/>
      <c r="C28" s="2"/>
      <c r="D28" s="2"/>
      <c r="E28" s="17" t="str">
        <f>IF(C28="","",IF(チーム情報!$C$3="","",チーム情報!$C$3))</f>
        <v/>
      </c>
      <c r="F28" s="2"/>
      <c r="G28" s="4"/>
    </row>
    <row r="29" spans="1:7" ht="20.100000000000001" customHeight="1" x14ac:dyDescent="0.4">
      <c r="A29" s="16">
        <v>22</v>
      </c>
      <c r="B29" s="2"/>
      <c r="C29" s="2"/>
      <c r="D29" s="2"/>
      <c r="E29" s="17" t="str">
        <f>IF(C29="","",IF(チーム情報!$C$3="","",チーム情報!$C$3))</f>
        <v/>
      </c>
      <c r="F29" s="2"/>
      <c r="G29" s="4"/>
    </row>
    <row r="30" spans="1:7" ht="20.100000000000001" customHeight="1" x14ac:dyDescent="0.4">
      <c r="A30" s="16">
        <v>23</v>
      </c>
      <c r="B30" s="2"/>
      <c r="C30" s="2"/>
      <c r="D30" s="2"/>
      <c r="E30" s="17" t="str">
        <f>IF(C30="","",IF(チーム情報!$C$3="","",チーム情報!$C$3))</f>
        <v/>
      </c>
      <c r="F30" s="2"/>
      <c r="G30" s="4"/>
    </row>
    <row r="31" spans="1:7" ht="20.100000000000001" customHeight="1" x14ac:dyDescent="0.4">
      <c r="A31" s="16">
        <v>24</v>
      </c>
      <c r="B31" s="2"/>
      <c r="C31" s="2"/>
      <c r="D31" s="2"/>
      <c r="E31" s="17" t="str">
        <f>IF(C31="","",IF(チーム情報!$C$3="","",チーム情報!$C$3))</f>
        <v/>
      </c>
      <c r="F31" s="2"/>
      <c r="G31" s="4"/>
    </row>
    <row r="32" spans="1:7" ht="20.100000000000001" customHeight="1" x14ac:dyDescent="0.4">
      <c r="A32" s="16">
        <v>25</v>
      </c>
      <c r="B32" s="2"/>
      <c r="C32" s="2"/>
      <c r="D32" s="2"/>
      <c r="E32" s="17" t="str">
        <f>IF(C32="","",IF(チーム情報!$C$3="","",チーム情報!$C$3))</f>
        <v/>
      </c>
      <c r="F32" s="2"/>
      <c r="G32" s="4"/>
    </row>
    <row r="33" spans="1:7" ht="20.100000000000001" customHeight="1" x14ac:dyDescent="0.4">
      <c r="A33" s="16">
        <v>26</v>
      </c>
      <c r="B33" s="2"/>
      <c r="C33" s="2"/>
      <c r="D33" s="2"/>
      <c r="E33" s="17" t="str">
        <f>IF(C33="","",IF(チーム情報!$C$3="","",チーム情報!$C$3))</f>
        <v/>
      </c>
      <c r="F33" s="2"/>
      <c r="G33" s="4"/>
    </row>
    <row r="34" spans="1:7" ht="20.100000000000001" customHeight="1" x14ac:dyDescent="0.4">
      <c r="A34" s="16">
        <v>27</v>
      </c>
      <c r="B34" s="2"/>
      <c r="C34" s="2"/>
      <c r="D34" s="2"/>
      <c r="E34" s="17" t="str">
        <f>IF(C34="","",IF(チーム情報!$C$3="","",チーム情報!$C$3))</f>
        <v/>
      </c>
      <c r="F34" s="2"/>
      <c r="G34" s="4"/>
    </row>
    <row r="35" spans="1:7" ht="20.100000000000001" customHeight="1" x14ac:dyDescent="0.4">
      <c r="A35" s="16">
        <v>28</v>
      </c>
      <c r="B35" s="2"/>
      <c r="C35" s="2"/>
      <c r="D35" s="2"/>
      <c r="E35" s="17" t="str">
        <f>IF(C35="","",IF(チーム情報!$C$3="","",チーム情報!$C$3))</f>
        <v/>
      </c>
      <c r="F35" s="2"/>
      <c r="G35" s="4"/>
    </row>
    <row r="36" spans="1:7" ht="20.100000000000001" customHeight="1" x14ac:dyDescent="0.4">
      <c r="A36" s="16">
        <v>29</v>
      </c>
      <c r="B36" s="2"/>
      <c r="C36" s="2"/>
      <c r="D36" s="2"/>
      <c r="E36" s="17" t="str">
        <f>IF(C36="","",IF(チーム情報!$C$3="","",チーム情報!$C$3))</f>
        <v/>
      </c>
      <c r="F36" s="2"/>
      <c r="G36" s="4"/>
    </row>
    <row r="37" spans="1:7" ht="20.100000000000001" customHeight="1" thickBot="1" x14ac:dyDescent="0.45">
      <c r="A37" s="18">
        <v>30</v>
      </c>
      <c r="B37" s="3"/>
      <c r="C37" s="3"/>
      <c r="D37" s="3"/>
      <c r="E37" s="19" t="str">
        <f>IF(C37="","",IF(チーム情報!$C$3="","",チーム情報!$C$3))</f>
        <v/>
      </c>
      <c r="F37" s="3"/>
      <c r="G37" s="5"/>
    </row>
  </sheetData>
  <sheetProtection algorithmName="SHA-512" hashValue="RSllHKzltLbtSg2Fw5xUkSZDBizufMt2RNrBfT8DF/JWbatsGKiRFrNxFKinmB2S2qGt8YzQh5XrUrCE4mARnQ==" saltValue="LP73+pZLo3bLbrXXjRxLdg==" spinCount="100000" sheet="1" objects="1" scenarios="1"/>
  <mergeCells count="3">
    <mergeCell ref="B2:C2"/>
    <mergeCell ref="D2:E2"/>
    <mergeCell ref="F2:G2"/>
  </mergeCells>
  <phoneticPr fontId="1"/>
  <dataValidations count="2">
    <dataValidation type="list" allowBlank="1" showInputMessage="1" showErrorMessage="1" sqref="B8:B37" xr:uid="{7E772560-66E6-48AC-A22A-5ECA6915E085}">
      <formula1>"1WS,3WS,4WS,5WS,6WS"</formula1>
    </dataValidation>
    <dataValidation type="list" allowBlank="1" showInputMessage="1" showErrorMessage="1" sqref="F8:F37" xr:uid="{B8C52544-3441-47DD-8632-EC0284C60968}">
      <formula1>"1,2,3,4,5,6,"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D587-E48D-4BC9-88F7-36DA565FD268}">
  <sheetPr codeName="Sheet3"/>
  <dimension ref="A1:O5"/>
  <sheetViews>
    <sheetView zoomScaleNormal="100" workbookViewId="0"/>
  </sheetViews>
  <sheetFormatPr defaultColWidth="9" defaultRowHeight="18.75" x14ac:dyDescent="0.4"/>
  <cols>
    <col min="1" max="2" width="20.75" style="1" customWidth="1"/>
    <col min="3" max="16384" width="9" style="1"/>
  </cols>
  <sheetData>
    <row r="1" spans="1:15" ht="19.5" thickBot="1" x14ac:dyDescent="0.45"/>
    <row r="2" spans="1:15" x14ac:dyDescent="0.4">
      <c r="A2" s="22" t="s">
        <v>0</v>
      </c>
      <c r="B2" s="23" t="s">
        <v>1</v>
      </c>
      <c r="C2" s="24" t="s">
        <v>7</v>
      </c>
      <c r="D2" s="25" t="s">
        <v>8</v>
      </c>
      <c r="E2" s="25" t="s">
        <v>9</v>
      </c>
      <c r="F2" s="25" t="s">
        <v>10</v>
      </c>
      <c r="G2" s="26" t="s">
        <v>11</v>
      </c>
      <c r="H2" s="27" t="s">
        <v>12</v>
      </c>
      <c r="I2" s="28" t="s">
        <v>13</v>
      </c>
      <c r="J2" s="28" t="s">
        <v>14</v>
      </c>
      <c r="K2" s="28" t="s">
        <v>15</v>
      </c>
      <c r="L2" s="29" t="s">
        <v>16</v>
      </c>
      <c r="M2" s="24" t="s">
        <v>26</v>
      </c>
      <c r="N2" s="29" t="s">
        <v>27</v>
      </c>
      <c r="O2" s="30" t="s">
        <v>28</v>
      </c>
    </row>
    <row r="3" spans="1:15" ht="19.5" thickBot="1" x14ac:dyDescent="0.45">
      <c r="A3" s="31" t="str">
        <f>IF(チーム情報!C3="","",チーム情報!C3)</f>
        <v/>
      </c>
      <c r="B3" s="32" t="str">
        <f>IF(チーム情報!C4="","",チーム情報!C4)</f>
        <v/>
      </c>
      <c r="C3" s="31">
        <f>COUNTIF(男子!B8:B37,"1MS")</f>
        <v>0</v>
      </c>
      <c r="D3" s="33">
        <f>COUNTIF(男子!B8:B37,"3MS")</f>
        <v>0</v>
      </c>
      <c r="E3" s="33">
        <f>COUNTIF(男子!B8:B37,"4MS")</f>
        <v>0</v>
      </c>
      <c r="F3" s="33">
        <f>COUNTIF(男子!B8:B37,"5MS")</f>
        <v>0</v>
      </c>
      <c r="G3" s="32">
        <f>COUNTIF(男子!B8:B37,"6MS")</f>
        <v>0</v>
      </c>
      <c r="H3" s="31">
        <f>COUNTIF(女子!B8:B37,"1WS")</f>
        <v>0</v>
      </c>
      <c r="I3" s="33">
        <f>COUNTIF(女子!B8:B37,"3WS")</f>
        <v>0</v>
      </c>
      <c r="J3" s="33">
        <f>COUNTIF(女子!B8:B37,"4WS")</f>
        <v>0</v>
      </c>
      <c r="K3" s="33">
        <f>COUNTIF(女子!B8:B37,"5WS")</f>
        <v>0</v>
      </c>
      <c r="L3" s="32">
        <f>COUNTIF(女子!B8:B37,"6WS")</f>
        <v>0</v>
      </c>
      <c r="M3" s="31">
        <f>SUM(C3:G3)</f>
        <v>0</v>
      </c>
      <c r="N3" s="32">
        <f>SUM(H3:L3)</f>
        <v>0</v>
      </c>
      <c r="O3" s="34">
        <f>SUM(M3:N3)</f>
        <v>0</v>
      </c>
    </row>
    <row r="5" spans="1:15" ht="19.5" thickBot="1" x14ac:dyDescent="0.45">
      <c r="A5" s="35" t="s">
        <v>20</v>
      </c>
      <c r="B5" s="36">
        <f>SUM(C3+D3+E3+F3+G3+H3+I3+J3+K3+L3)*1500</f>
        <v>0</v>
      </c>
    </row>
  </sheetData>
  <sheetProtection algorithmName="SHA-512" hashValue="8iCgmEGWjCU3z9Rr9WJpKnhO7yvS05439Jq0Qv3rz8RVPGWrO92o0Pxc3XJx7addlit2v00otFpVIuhhW/0n7A==" saltValue="yIhk+PpUPz7QyxI0k7+azg==" spinCount="100000" sheet="1" objects="1" scenario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チーム情報</vt:lpstr>
      <vt:lpstr>男子</vt:lpstr>
      <vt:lpstr>女子</vt:lpstr>
      <vt:lpstr>合計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心悟 多崎</cp:lastModifiedBy>
  <cp:lastPrinted>2020-08-09T05:41:07Z</cp:lastPrinted>
  <dcterms:created xsi:type="dcterms:W3CDTF">2020-08-09T02:40:10Z</dcterms:created>
  <dcterms:modified xsi:type="dcterms:W3CDTF">2024-08-18T11:14:47Z</dcterms:modified>
</cp:coreProperties>
</file>